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F711EE1D-F6B7-41B3-9880-D6920F9FE7F3}" xr6:coauthVersionLast="45" xr6:coauthVersionMax="45" xr10:uidLastSave="{00000000-0000-0000-0000-000000000000}"/>
  <bookViews>
    <workbookView xWindow="-120" yWindow="-120" windowWidth="29040" windowHeight="15225" activeTab="3" xr2:uid="{00000000-000D-0000-FFFF-FFFF00000000}"/>
  </bookViews>
  <sheets>
    <sheet name="書式" sheetId="2" r:id="rId1"/>
    <sheet name="R2.4" sheetId="15" r:id="rId2"/>
    <sheet name="R2.5" sheetId="14" r:id="rId3"/>
    <sheet name="R2.6" sheetId="3" r:id="rId4"/>
    <sheet name="R2.7" sheetId="4" r:id="rId5"/>
    <sheet name="R2.8" sheetId="6" r:id="rId6"/>
    <sheet name="R2.9" sheetId="7" r:id="rId7"/>
    <sheet name="R2.10" sheetId="8" r:id="rId8"/>
    <sheet name="R2.11" sheetId="9" r:id="rId9"/>
    <sheet name="R2.12" sheetId="10" r:id="rId10"/>
    <sheet name="R3.1" sheetId="11" r:id="rId11"/>
    <sheet name="R3.2" sheetId="12" r:id="rId12"/>
    <sheet name="R3.3" sheetId="13" r:id="rId13"/>
    <sheet name="休日カレンダー" sheetId="5" r:id="rId14"/>
  </sheets>
  <definedNames>
    <definedName name="_xlnm.Print_Area" localSheetId="13">休日カレンダー!$A$1:$AY$81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2" i="8" l="1"/>
  <c r="D37" i="8"/>
  <c r="E37" i="8"/>
  <c r="B37" i="8"/>
  <c r="A37" i="8"/>
  <c r="A38" i="8"/>
  <c r="AV54" i="5"/>
  <c r="W60" i="5"/>
  <c r="S60" i="5"/>
  <c r="AE56" i="5"/>
  <c r="W56" i="5"/>
  <c r="D58" i="5"/>
  <c r="N56" i="5"/>
  <c r="N52" i="5"/>
  <c r="B54" i="5" s="1"/>
  <c r="D54" i="5" s="1"/>
  <c r="F54" i="5" s="1"/>
  <c r="H54" i="5" s="1"/>
  <c r="AR45" i="5"/>
  <c r="AP45" i="5"/>
  <c r="AV43" i="5"/>
  <c r="AV39" i="5"/>
  <c r="AE43" i="5"/>
  <c r="AE41" i="5"/>
  <c r="N45" i="5"/>
  <c r="N41" i="5"/>
  <c r="AV26" i="5"/>
  <c r="AV24" i="5"/>
  <c r="AC26" i="5"/>
  <c r="AA26" i="5"/>
  <c r="N28" i="5"/>
  <c r="AV11" i="5"/>
  <c r="AE11" i="5"/>
  <c r="AE7" i="5"/>
  <c r="AJ54" i="5"/>
  <c r="AJ39" i="5"/>
  <c r="S39" i="5"/>
  <c r="AC37" i="5"/>
  <c r="AA37" i="5"/>
  <c r="Y37" i="5"/>
  <c r="W37" i="5"/>
  <c r="B39" i="5"/>
  <c r="AJ24" i="5"/>
  <c r="B24" i="5"/>
  <c r="D24" i="5" s="1"/>
  <c r="F24" i="5" s="1"/>
  <c r="H24" i="5" s="1"/>
  <c r="J24" i="5" s="1"/>
  <c r="L24" i="5" s="1"/>
  <c r="N24" i="5" s="1"/>
  <c r="S9" i="5"/>
  <c r="U9" i="5" s="1"/>
  <c r="W9" i="5" s="1"/>
  <c r="Y9" i="5" s="1"/>
  <c r="AA9" i="5" s="1"/>
  <c r="AC9" i="5" s="1"/>
  <c r="AE9" i="5" s="1"/>
  <c r="B2" i="5"/>
  <c r="D7" i="15"/>
  <c r="A10" i="15"/>
  <c r="D37" i="15"/>
  <c r="E37" i="15" s="1"/>
  <c r="D6" i="15"/>
  <c r="AH42" i="15"/>
  <c r="AF42" i="15"/>
  <c r="AE42" i="15"/>
  <c r="AB42" i="15"/>
  <c r="AA42" i="15"/>
  <c r="Z42" i="15"/>
  <c r="Y42" i="15"/>
  <c r="X42" i="15"/>
  <c r="K42" i="15"/>
  <c r="L42" i="15" s="1"/>
  <c r="AC42" i="15" s="1"/>
  <c r="B42" i="15"/>
  <c r="V42" i="15" s="1"/>
  <c r="W42" i="15" s="1"/>
  <c r="A42" i="15"/>
  <c r="AH41" i="15"/>
  <c r="AF41" i="15"/>
  <c r="AE41" i="15"/>
  <c r="AB41" i="15"/>
  <c r="Z41" i="15"/>
  <c r="Y41" i="15"/>
  <c r="X41" i="15"/>
  <c r="L41" i="15"/>
  <c r="AC41" i="15" s="1"/>
  <c r="K41" i="15"/>
  <c r="AA41" i="15" s="1"/>
  <c r="A41" i="15"/>
  <c r="B41" i="15" s="1"/>
  <c r="AH40" i="15"/>
  <c r="AF40" i="15"/>
  <c r="AE40" i="15"/>
  <c r="AB40" i="15"/>
  <c r="Z40" i="15"/>
  <c r="Y40" i="15"/>
  <c r="X40" i="15"/>
  <c r="K40" i="15"/>
  <c r="AA40" i="15" s="1"/>
  <c r="A40" i="15"/>
  <c r="B40" i="15" s="1"/>
  <c r="AH39" i="15"/>
  <c r="AF39" i="15"/>
  <c r="AE39" i="15"/>
  <c r="AB39" i="15"/>
  <c r="Z39" i="15"/>
  <c r="Y39" i="15"/>
  <c r="X39" i="15"/>
  <c r="K39" i="15"/>
  <c r="AA39" i="15" s="1"/>
  <c r="A39" i="15"/>
  <c r="B39" i="15" s="1"/>
  <c r="D39" i="15" s="1"/>
  <c r="E39" i="15" s="1"/>
  <c r="AH38" i="15"/>
  <c r="AF38" i="15"/>
  <c r="AE38" i="15"/>
  <c r="AB38" i="15"/>
  <c r="Z38" i="15"/>
  <c r="Y38" i="15"/>
  <c r="X38" i="15"/>
  <c r="L38" i="15"/>
  <c r="AC38" i="15" s="1"/>
  <c r="K38" i="15"/>
  <c r="AA38" i="15" s="1"/>
  <c r="A38" i="15"/>
  <c r="B38" i="15" s="1"/>
  <c r="AH37" i="15"/>
  <c r="AF37" i="15"/>
  <c r="AE37" i="15"/>
  <c r="AB37" i="15"/>
  <c r="Z37" i="15"/>
  <c r="Y37" i="15"/>
  <c r="X37" i="15"/>
  <c r="K37" i="15"/>
  <c r="L37" i="15" s="1"/>
  <c r="AC37" i="15" s="1"/>
  <c r="A37" i="15"/>
  <c r="B37" i="15" s="1"/>
  <c r="AH36" i="15"/>
  <c r="AF36" i="15"/>
  <c r="AE36" i="15"/>
  <c r="AC36" i="15"/>
  <c r="AB36" i="15"/>
  <c r="AA36" i="15"/>
  <c r="Z36" i="15"/>
  <c r="Y36" i="15"/>
  <c r="X36" i="15"/>
  <c r="AH35" i="15"/>
  <c r="AF35" i="15"/>
  <c r="AE35" i="15"/>
  <c r="AC35" i="15"/>
  <c r="AB35" i="15"/>
  <c r="AA35" i="15"/>
  <c r="Z35" i="15"/>
  <c r="Y35" i="15"/>
  <c r="X35" i="15"/>
  <c r="AH34" i="15"/>
  <c r="AF34" i="15"/>
  <c r="AE34" i="15"/>
  <c r="AC34" i="15"/>
  <c r="AB34" i="15"/>
  <c r="AA34" i="15"/>
  <c r="Z34" i="15"/>
  <c r="Y34" i="15"/>
  <c r="X34" i="15"/>
  <c r="AH33" i="15"/>
  <c r="AF33" i="15"/>
  <c r="AE33" i="15"/>
  <c r="AC33" i="15"/>
  <c r="AB33" i="15"/>
  <c r="AA33" i="15"/>
  <c r="Z33" i="15"/>
  <c r="Y33" i="15"/>
  <c r="X33" i="15"/>
  <c r="AH32" i="15"/>
  <c r="AF32" i="15"/>
  <c r="AE32" i="15"/>
  <c r="AC32" i="15"/>
  <c r="AB32" i="15"/>
  <c r="AA32" i="15"/>
  <c r="Z32" i="15"/>
  <c r="Y32" i="15"/>
  <c r="X32" i="15"/>
  <c r="AH31" i="15"/>
  <c r="AF31" i="15"/>
  <c r="AE31" i="15"/>
  <c r="AC31" i="15"/>
  <c r="AB31" i="15"/>
  <c r="AA31" i="15"/>
  <c r="Z31" i="15"/>
  <c r="Y31" i="15"/>
  <c r="X31" i="15"/>
  <c r="AH30" i="15"/>
  <c r="AF30" i="15"/>
  <c r="AE30" i="15"/>
  <c r="AB30" i="15"/>
  <c r="Z30" i="15"/>
  <c r="Y30" i="15"/>
  <c r="X30" i="15"/>
  <c r="K30" i="15"/>
  <c r="AA30" i="15" s="1"/>
  <c r="A30" i="15"/>
  <c r="B30" i="15" s="1"/>
  <c r="AH29" i="15"/>
  <c r="AF29" i="15"/>
  <c r="AE29" i="15"/>
  <c r="AB29" i="15"/>
  <c r="AA29" i="15"/>
  <c r="Z29" i="15"/>
  <c r="Y29" i="15"/>
  <c r="X29" i="15"/>
  <c r="K29" i="15"/>
  <c r="L29" i="15" s="1"/>
  <c r="AC29" i="15" s="1"/>
  <c r="A29" i="15"/>
  <c r="B29" i="15" s="1"/>
  <c r="V29" i="15" s="1"/>
  <c r="W29" i="15" s="1"/>
  <c r="AH28" i="15"/>
  <c r="AF28" i="15"/>
  <c r="AE28" i="15"/>
  <c r="AB28" i="15"/>
  <c r="Z28" i="15"/>
  <c r="Y28" i="15"/>
  <c r="X28" i="15"/>
  <c r="K28" i="15"/>
  <c r="L28" i="15" s="1"/>
  <c r="AC28" i="15" s="1"/>
  <c r="A28" i="15"/>
  <c r="B28" i="15" s="1"/>
  <c r="AH27" i="15"/>
  <c r="AF27" i="15"/>
  <c r="AE27" i="15"/>
  <c r="AB27" i="15"/>
  <c r="Z27" i="15"/>
  <c r="Y27" i="15"/>
  <c r="X27" i="15"/>
  <c r="K27" i="15"/>
  <c r="L27" i="15" s="1"/>
  <c r="AC27" i="15" s="1"/>
  <c r="A27" i="15"/>
  <c r="B27" i="15" s="1"/>
  <c r="AH26" i="15"/>
  <c r="AF26" i="15"/>
  <c r="AE26" i="15"/>
  <c r="AB26" i="15"/>
  <c r="AA26" i="15"/>
  <c r="Z26" i="15"/>
  <c r="Y26" i="15"/>
  <c r="X26" i="15"/>
  <c r="K26" i="15"/>
  <c r="L26" i="15" s="1"/>
  <c r="AC26" i="15" s="1"/>
  <c r="A26" i="15"/>
  <c r="B26" i="15" s="1"/>
  <c r="V26" i="15" s="1"/>
  <c r="W26" i="15" s="1"/>
  <c r="AH25" i="15"/>
  <c r="AF25" i="15"/>
  <c r="AE25" i="15"/>
  <c r="AB25" i="15"/>
  <c r="Z25" i="15"/>
  <c r="Y25" i="15"/>
  <c r="X25" i="15"/>
  <c r="K25" i="15"/>
  <c r="AA25" i="15" s="1"/>
  <c r="A25" i="15"/>
  <c r="B25" i="15" s="1"/>
  <c r="AH24" i="15"/>
  <c r="AF24" i="15"/>
  <c r="AE24" i="15"/>
  <c r="AB24" i="15"/>
  <c r="Z24" i="15"/>
  <c r="Y24" i="15"/>
  <c r="X24" i="15"/>
  <c r="K24" i="15"/>
  <c r="AA24" i="15" s="1"/>
  <c r="A24" i="15"/>
  <c r="B24" i="15" s="1"/>
  <c r="AH23" i="15"/>
  <c r="AF23" i="15"/>
  <c r="AE23" i="15"/>
  <c r="AB23" i="15"/>
  <c r="Z23" i="15"/>
  <c r="Y23" i="15"/>
  <c r="X23" i="15"/>
  <c r="K23" i="15"/>
  <c r="AA23" i="15" s="1"/>
  <c r="A23" i="15"/>
  <c r="B23" i="15" s="1"/>
  <c r="D23" i="15" s="1"/>
  <c r="E23" i="15" s="1"/>
  <c r="AH22" i="15"/>
  <c r="AF22" i="15"/>
  <c r="AE22" i="15"/>
  <c r="AB22" i="15"/>
  <c r="Z22" i="15"/>
  <c r="Y22" i="15"/>
  <c r="X22" i="15"/>
  <c r="L22" i="15"/>
  <c r="AC22" i="15" s="1"/>
  <c r="K22" i="15"/>
  <c r="AA22" i="15" s="1"/>
  <c r="A22" i="15"/>
  <c r="B22" i="15" s="1"/>
  <c r="AH21" i="15"/>
  <c r="AF21" i="15"/>
  <c r="AE21" i="15"/>
  <c r="AB21" i="15"/>
  <c r="Z21" i="15"/>
  <c r="Y21" i="15"/>
  <c r="X21" i="15"/>
  <c r="K21" i="15"/>
  <c r="AA21" i="15" s="1"/>
  <c r="A21" i="15"/>
  <c r="B21" i="15" s="1"/>
  <c r="AH20" i="15"/>
  <c r="AF20" i="15"/>
  <c r="AE20" i="15"/>
  <c r="AB20" i="15"/>
  <c r="Z20" i="15"/>
  <c r="Y20" i="15"/>
  <c r="X20" i="15"/>
  <c r="K20" i="15"/>
  <c r="L20" i="15" s="1"/>
  <c r="AC20" i="15" s="1"/>
  <c r="A20" i="15"/>
  <c r="B20" i="15" s="1"/>
  <c r="V20" i="15" s="1"/>
  <c r="W20" i="15" s="1"/>
  <c r="AH19" i="15"/>
  <c r="AF19" i="15"/>
  <c r="AE19" i="15"/>
  <c r="AB19" i="15"/>
  <c r="Z19" i="15"/>
  <c r="Y19" i="15"/>
  <c r="X19" i="15"/>
  <c r="K19" i="15"/>
  <c r="AA19" i="15" s="1"/>
  <c r="A19" i="15"/>
  <c r="B19" i="15" s="1"/>
  <c r="AH18" i="15"/>
  <c r="AF18" i="15"/>
  <c r="AE18" i="15"/>
  <c r="AB18" i="15"/>
  <c r="Z18" i="15"/>
  <c r="Y18" i="15"/>
  <c r="X18" i="15"/>
  <c r="L18" i="15"/>
  <c r="AC18" i="15" s="1"/>
  <c r="K18" i="15"/>
  <c r="A18" i="15"/>
  <c r="B18" i="15" s="1"/>
  <c r="AH17" i="15"/>
  <c r="AF17" i="15"/>
  <c r="AE17" i="15"/>
  <c r="AB17" i="15"/>
  <c r="Z17" i="15"/>
  <c r="Y17" i="15"/>
  <c r="X17" i="15"/>
  <c r="K17" i="15"/>
  <c r="L17" i="15" s="1"/>
  <c r="AC17" i="15" s="1"/>
  <c r="A17" i="15"/>
  <c r="B17" i="15" s="1"/>
  <c r="AH16" i="15"/>
  <c r="AF16" i="15"/>
  <c r="AE16" i="15"/>
  <c r="AB16" i="15"/>
  <c r="AA16" i="15"/>
  <c r="Z16" i="15"/>
  <c r="Y16" i="15"/>
  <c r="X16" i="15"/>
  <c r="L16" i="15"/>
  <c r="AC16" i="15" s="1"/>
  <c r="K16" i="15"/>
  <c r="A16" i="15"/>
  <c r="B16" i="15" s="1"/>
  <c r="V16" i="15" s="1"/>
  <c r="W16" i="15" s="1"/>
  <c r="AH15" i="15"/>
  <c r="AF15" i="15"/>
  <c r="AE15" i="15"/>
  <c r="AB15" i="15"/>
  <c r="Z15" i="15"/>
  <c r="Y15" i="15"/>
  <c r="X15" i="15"/>
  <c r="K15" i="15"/>
  <c r="L15" i="15" s="1"/>
  <c r="AC15" i="15" s="1"/>
  <c r="A15" i="15"/>
  <c r="B15" i="15" s="1"/>
  <c r="AH14" i="15"/>
  <c r="AF14" i="15"/>
  <c r="AE14" i="15"/>
  <c r="AB14" i="15"/>
  <c r="Z14" i="15"/>
  <c r="Y14" i="15"/>
  <c r="X14" i="15"/>
  <c r="K14" i="15"/>
  <c r="L14" i="15" s="1"/>
  <c r="AC14" i="15" s="1"/>
  <c r="A14" i="15"/>
  <c r="B14" i="15" s="1"/>
  <c r="AH13" i="15"/>
  <c r="AF13" i="15"/>
  <c r="AE13" i="15"/>
  <c r="AB13" i="15"/>
  <c r="AA13" i="15"/>
  <c r="Z13" i="15"/>
  <c r="Y13" i="15"/>
  <c r="X13" i="15"/>
  <c r="K13" i="15"/>
  <c r="L13" i="15" s="1"/>
  <c r="AC13" i="15" s="1"/>
  <c r="A13" i="15"/>
  <c r="B13" i="15" s="1"/>
  <c r="AH12" i="15"/>
  <c r="AF12" i="15"/>
  <c r="AE12" i="15"/>
  <c r="AB12" i="15"/>
  <c r="Z12" i="15"/>
  <c r="Y12" i="15"/>
  <c r="X12" i="15"/>
  <c r="K12" i="15"/>
  <c r="L12" i="15" s="1"/>
  <c r="AC12" i="15" s="1"/>
  <c r="A12" i="15"/>
  <c r="B12" i="15" s="1"/>
  <c r="AH11" i="15"/>
  <c r="AF11" i="15"/>
  <c r="AE11" i="15"/>
  <c r="AB11" i="15"/>
  <c r="Z11" i="15"/>
  <c r="Y11" i="15"/>
  <c r="X11" i="15"/>
  <c r="K11" i="15"/>
  <c r="AA11" i="15" s="1"/>
  <c r="A11" i="15"/>
  <c r="B11" i="15" s="1"/>
  <c r="AH10" i="15"/>
  <c r="AF10" i="15"/>
  <c r="AE10" i="15"/>
  <c r="AB10" i="15"/>
  <c r="Z10" i="15"/>
  <c r="Y10" i="15"/>
  <c r="X10" i="15"/>
  <c r="K10" i="15"/>
  <c r="L10" i="15" s="1"/>
  <c r="AC10" i="15" s="1"/>
  <c r="B10" i="15"/>
  <c r="V10" i="15" s="1"/>
  <c r="W10" i="15" s="1"/>
  <c r="AH9" i="15"/>
  <c r="AF9" i="15"/>
  <c r="AE9" i="15"/>
  <c r="AB9" i="15"/>
  <c r="Z9" i="15"/>
  <c r="Y9" i="15"/>
  <c r="X9" i="15"/>
  <c r="K9" i="15"/>
  <c r="AA9" i="15" s="1"/>
  <c r="A9" i="15"/>
  <c r="B9" i="15" s="1"/>
  <c r="AH8" i="15"/>
  <c r="AF8" i="15"/>
  <c r="AE8" i="15"/>
  <c r="AB8" i="15"/>
  <c r="Z8" i="15"/>
  <c r="Y8" i="15"/>
  <c r="X8" i="15"/>
  <c r="K8" i="15"/>
  <c r="AA8" i="15" s="1"/>
  <c r="A8" i="15"/>
  <c r="B8" i="15" s="1"/>
  <c r="AH7" i="15"/>
  <c r="AF7" i="15"/>
  <c r="AE7" i="15"/>
  <c r="AB7" i="15"/>
  <c r="Z7" i="15"/>
  <c r="Y7" i="15"/>
  <c r="X7" i="15"/>
  <c r="K7" i="15"/>
  <c r="AA7" i="15" s="1"/>
  <c r="A7" i="15"/>
  <c r="B7" i="15" s="1"/>
  <c r="AH6" i="15"/>
  <c r="AF6" i="15"/>
  <c r="AE6" i="15"/>
  <c r="AB6" i="15"/>
  <c r="Z6" i="15"/>
  <c r="Y6" i="15"/>
  <c r="X6" i="15"/>
  <c r="K6" i="15"/>
  <c r="AA6" i="15" s="1"/>
  <c r="A6" i="15"/>
  <c r="B6" i="15" s="1"/>
  <c r="AB3" i="15"/>
  <c r="Z3" i="15"/>
  <c r="F3" i="15"/>
  <c r="X3" i="15" s="1"/>
  <c r="AH42" i="14"/>
  <c r="AF42" i="14"/>
  <c r="AE42" i="14"/>
  <c r="AB42" i="14"/>
  <c r="AA42" i="14"/>
  <c r="Z42" i="14"/>
  <c r="Y42" i="14"/>
  <c r="X42" i="14"/>
  <c r="K42" i="14"/>
  <c r="L42" i="14" s="1"/>
  <c r="AC42" i="14" s="1"/>
  <c r="A42" i="14"/>
  <c r="B42" i="14" s="1"/>
  <c r="AH41" i="14"/>
  <c r="AF41" i="14"/>
  <c r="AE41" i="14"/>
  <c r="AB41" i="14"/>
  <c r="AA41" i="14"/>
  <c r="Z41" i="14"/>
  <c r="Y41" i="14"/>
  <c r="X41" i="14"/>
  <c r="K41" i="14"/>
  <c r="L41" i="14" s="1"/>
  <c r="AC41" i="14" s="1"/>
  <c r="A41" i="14"/>
  <c r="B41" i="14" s="1"/>
  <c r="AH40" i="14"/>
  <c r="AF40" i="14"/>
  <c r="AE40" i="14"/>
  <c r="AC40" i="14"/>
  <c r="AB40" i="14"/>
  <c r="Z40" i="14"/>
  <c r="Y40" i="14"/>
  <c r="X40" i="14"/>
  <c r="L40" i="14"/>
  <c r="K40" i="14"/>
  <c r="AA40" i="14" s="1"/>
  <c r="A40" i="14"/>
  <c r="B40" i="14" s="1"/>
  <c r="D40" i="14" s="1"/>
  <c r="E40" i="14" s="1"/>
  <c r="AH39" i="14"/>
  <c r="AF39" i="14"/>
  <c r="AE39" i="14"/>
  <c r="AB39" i="14"/>
  <c r="AA39" i="14"/>
  <c r="Z39" i="14"/>
  <c r="Y39" i="14"/>
  <c r="X39" i="14"/>
  <c r="K39" i="14"/>
  <c r="L39" i="14" s="1"/>
  <c r="AC39" i="14" s="1"/>
  <c r="A39" i="14"/>
  <c r="B39" i="14" s="1"/>
  <c r="AH38" i="14"/>
  <c r="AF38" i="14"/>
  <c r="AE38" i="14"/>
  <c r="AB38" i="14"/>
  <c r="AA38" i="14"/>
  <c r="Z38" i="14"/>
  <c r="Y38" i="14"/>
  <c r="X38" i="14"/>
  <c r="K38" i="14"/>
  <c r="L38" i="14" s="1"/>
  <c r="AC38" i="14" s="1"/>
  <c r="A38" i="14"/>
  <c r="B38" i="14" s="1"/>
  <c r="AH37" i="14"/>
  <c r="AF37" i="14"/>
  <c r="AE37" i="14"/>
  <c r="AB37" i="14"/>
  <c r="Z37" i="14"/>
  <c r="Y37" i="14"/>
  <c r="X37" i="14"/>
  <c r="K37" i="14"/>
  <c r="L37" i="14" s="1"/>
  <c r="AC37" i="14" s="1"/>
  <c r="A37" i="14"/>
  <c r="B37" i="14" s="1"/>
  <c r="AH36" i="14"/>
  <c r="AF36" i="14"/>
  <c r="AE36" i="14"/>
  <c r="AC36" i="14"/>
  <c r="AB36" i="14"/>
  <c r="AA36" i="14"/>
  <c r="Z36" i="14"/>
  <c r="Y36" i="14"/>
  <c r="X36" i="14"/>
  <c r="AH35" i="14"/>
  <c r="AF35" i="14"/>
  <c r="AE35" i="14"/>
  <c r="AC35" i="14"/>
  <c r="AB35" i="14"/>
  <c r="AA35" i="14"/>
  <c r="Z35" i="14"/>
  <c r="Y35" i="14"/>
  <c r="X35" i="14"/>
  <c r="AH34" i="14"/>
  <c r="AF34" i="14"/>
  <c r="AE34" i="14"/>
  <c r="AC34" i="14"/>
  <c r="AB34" i="14"/>
  <c r="AA34" i="14"/>
  <c r="Z34" i="14"/>
  <c r="Y34" i="14"/>
  <c r="X34" i="14"/>
  <c r="AH33" i="14"/>
  <c r="AF33" i="14"/>
  <c r="AE33" i="14"/>
  <c r="AC33" i="14"/>
  <c r="AB33" i="14"/>
  <c r="AA33" i="14"/>
  <c r="Z33" i="14"/>
  <c r="Y33" i="14"/>
  <c r="X33" i="14"/>
  <c r="AH32" i="14"/>
  <c r="AF32" i="14"/>
  <c r="AE32" i="14"/>
  <c r="AC32" i="14"/>
  <c r="AB32" i="14"/>
  <c r="AA32" i="14"/>
  <c r="Z32" i="14"/>
  <c r="Y32" i="14"/>
  <c r="X32" i="14"/>
  <c r="AH31" i="14"/>
  <c r="AF31" i="14"/>
  <c r="AE31" i="14"/>
  <c r="AC31" i="14"/>
  <c r="AB31" i="14"/>
  <c r="AA31" i="14"/>
  <c r="Z31" i="14"/>
  <c r="Y31" i="14"/>
  <c r="X31" i="14"/>
  <c r="AH30" i="14"/>
  <c r="AF30" i="14"/>
  <c r="AE30" i="14"/>
  <c r="AB30" i="14"/>
  <c r="AA30" i="14"/>
  <c r="Z30" i="14"/>
  <c r="Y30" i="14"/>
  <c r="X30" i="14"/>
  <c r="K30" i="14"/>
  <c r="L30" i="14" s="1"/>
  <c r="AC30" i="14" s="1"/>
  <c r="A30" i="14"/>
  <c r="B30" i="14" s="1"/>
  <c r="AH29" i="14"/>
  <c r="AF29" i="14"/>
  <c r="AE29" i="14"/>
  <c r="AB29" i="14"/>
  <c r="Z29" i="14"/>
  <c r="Y29" i="14"/>
  <c r="X29" i="14"/>
  <c r="K29" i="14"/>
  <c r="AA29" i="14" s="1"/>
  <c r="A29" i="14"/>
  <c r="B29" i="14" s="1"/>
  <c r="AH28" i="14"/>
  <c r="AF28" i="14"/>
  <c r="AE28" i="14"/>
  <c r="AB28" i="14"/>
  <c r="Z28" i="14"/>
  <c r="Y28" i="14"/>
  <c r="X28" i="14"/>
  <c r="L28" i="14"/>
  <c r="AC28" i="14" s="1"/>
  <c r="K28" i="14"/>
  <c r="AA28" i="14" s="1"/>
  <c r="A28" i="14"/>
  <c r="B28" i="14" s="1"/>
  <c r="V28" i="14" s="1"/>
  <c r="W28" i="14" s="1"/>
  <c r="AH27" i="14"/>
  <c r="AF27" i="14"/>
  <c r="AE27" i="14"/>
  <c r="AB27" i="14"/>
  <c r="Z27" i="14"/>
  <c r="Y27" i="14"/>
  <c r="X27" i="14"/>
  <c r="K27" i="14"/>
  <c r="L27" i="14" s="1"/>
  <c r="AC27" i="14" s="1"/>
  <c r="A27" i="14"/>
  <c r="B27" i="14" s="1"/>
  <c r="AH26" i="14"/>
  <c r="AF26" i="14"/>
  <c r="AE26" i="14"/>
  <c r="AB26" i="14"/>
  <c r="Z26" i="14"/>
  <c r="Y26" i="14"/>
  <c r="X26" i="14"/>
  <c r="K26" i="14"/>
  <c r="L26" i="14" s="1"/>
  <c r="AC26" i="14" s="1"/>
  <c r="A26" i="14"/>
  <c r="B26" i="14" s="1"/>
  <c r="AH25" i="14"/>
  <c r="AF25" i="14"/>
  <c r="AE25" i="14"/>
  <c r="AB25" i="14"/>
  <c r="Z25" i="14"/>
  <c r="Y25" i="14"/>
  <c r="X25" i="14"/>
  <c r="K25" i="14"/>
  <c r="AA25" i="14" s="1"/>
  <c r="A25" i="14"/>
  <c r="B25" i="14" s="1"/>
  <c r="AH24" i="14"/>
  <c r="AF24" i="14"/>
  <c r="AE24" i="14"/>
  <c r="AB24" i="14"/>
  <c r="Z24" i="14"/>
  <c r="Y24" i="14"/>
  <c r="X24" i="14"/>
  <c r="K24" i="14"/>
  <c r="AA24" i="14" s="1"/>
  <c r="A24" i="14"/>
  <c r="B24" i="14" s="1"/>
  <c r="D24" i="14" s="1"/>
  <c r="E24" i="14" s="1"/>
  <c r="AH23" i="14"/>
  <c r="AF23" i="14"/>
  <c r="AE23" i="14"/>
  <c r="AB23" i="14"/>
  <c r="Z23" i="14"/>
  <c r="Y23" i="14"/>
  <c r="X23" i="14"/>
  <c r="K23" i="14"/>
  <c r="L23" i="14" s="1"/>
  <c r="AC23" i="14" s="1"/>
  <c r="A23" i="14"/>
  <c r="B23" i="14" s="1"/>
  <c r="AH22" i="14"/>
  <c r="AF22" i="14"/>
  <c r="AE22" i="14"/>
  <c r="AB22" i="14"/>
  <c r="AA22" i="14"/>
  <c r="Z22" i="14"/>
  <c r="Y22" i="14"/>
  <c r="X22" i="14"/>
  <c r="K22" i="14"/>
  <c r="L22" i="14" s="1"/>
  <c r="AC22" i="14" s="1"/>
  <c r="A22" i="14"/>
  <c r="B22" i="14" s="1"/>
  <c r="AH21" i="14"/>
  <c r="AF21" i="14"/>
  <c r="AE21" i="14"/>
  <c r="AB21" i="14"/>
  <c r="Z21" i="14"/>
  <c r="Y21" i="14"/>
  <c r="X21" i="14"/>
  <c r="K21" i="14"/>
  <c r="L21" i="14" s="1"/>
  <c r="AC21" i="14" s="1"/>
  <c r="A21" i="14"/>
  <c r="B21" i="14" s="1"/>
  <c r="AH20" i="14"/>
  <c r="AF20" i="14"/>
  <c r="AE20" i="14"/>
  <c r="AB20" i="14"/>
  <c r="Z20" i="14"/>
  <c r="Y20" i="14"/>
  <c r="X20" i="14"/>
  <c r="L20" i="14"/>
  <c r="AC20" i="14" s="1"/>
  <c r="K20" i="14"/>
  <c r="AA20" i="14" s="1"/>
  <c r="B20" i="14"/>
  <c r="V20" i="14" s="1"/>
  <c r="W20" i="14" s="1"/>
  <c r="A20" i="14"/>
  <c r="AH19" i="14"/>
  <c r="AF19" i="14"/>
  <c r="AE19" i="14"/>
  <c r="AB19" i="14"/>
  <c r="Z19" i="14"/>
  <c r="Y19" i="14"/>
  <c r="X19" i="14"/>
  <c r="K19" i="14"/>
  <c r="L19" i="14" s="1"/>
  <c r="AC19" i="14" s="1"/>
  <c r="A19" i="14"/>
  <c r="B19" i="14" s="1"/>
  <c r="AH18" i="14"/>
  <c r="AF18" i="14"/>
  <c r="AE18" i="14"/>
  <c r="AB18" i="14"/>
  <c r="Z18" i="14"/>
  <c r="Y18" i="14"/>
  <c r="X18" i="14"/>
  <c r="K18" i="14"/>
  <c r="L18" i="14" s="1"/>
  <c r="AC18" i="14" s="1"/>
  <c r="A18" i="14"/>
  <c r="B18" i="14" s="1"/>
  <c r="AH17" i="14"/>
  <c r="AF17" i="14"/>
  <c r="AE17" i="14"/>
  <c r="AB17" i="14"/>
  <c r="Z17" i="14"/>
  <c r="Y17" i="14"/>
  <c r="X17" i="14"/>
  <c r="K17" i="14"/>
  <c r="L17" i="14" s="1"/>
  <c r="AC17" i="14" s="1"/>
  <c r="A17" i="14"/>
  <c r="B17" i="14" s="1"/>
  <c r="AH16" i="14"/>
  <c r="AF16" i="14"/>
  <c r="AE16" i="14"/>
  <c r="AB16" i="14"/>
  <c r="Z16" i="14"/>
  <c r="Y16" i="14"/>
  <c r="X16" i="14"/>
  <c r="L16" i="14"/>
  <c r="AC16" i="14" s="1"/>
  <c r="K16" i="14"/>
  <c r="AA16" i="14" s="1"/>
  <c r="A16" i="14"/>
  <c r="B16" i="14" s="1"/>
  <c r="V16" i="14" s="1"/>
  <c r="W16" i="14" s="1"/>
  <c r="AH15" i="14"/>
  <c r="AF15" i="14"/>
  <c r="AE15" i="14"/>
  <c r="AB15" i="14"/>
  <c r="Z15" i="14"/>
  <c r="Y15" i="14"/>
  <c r="X15" i="14"/>
  <c r="L15" i="14"/>
  <c r="AC15" i="14" s="1"/>
  <c r="K15" i="14"/>
  <c r="AA15" i="14" s="1"/>
  <c r="A15" i="14"/>
  <c r="B15" i="14" s="1"/>
  <c r="AH14" i="14"/>
  <c r="AF14" i="14"/>
  <c r="AE14" i="14"/>
  <c r="AB14" i="14"/>
  <c r="Z14" i="14"/>
  <c r="Y14" i="14"/>
  <c r="X14" i="14"/>
  <c r="K14" i="14"/>
  <c r="L14" i="14" s="1"/>
  <c r="AC14" i="14" s="1"/>
  <c r="A14" i="14"/>
  <c r="B14" i="14" s="1"/>
  <c r="AH13" i="14"/>
  <c r="AF13" i="14"/>
  <c r="AE13" i="14"/>
  <c r="AB13" i="14"/>
  <c r="Z13" i="14"/>
  <c r="Y13" i="14"/>
  <c r="X13" i="14"/>
  <c r="K13" i="14"/>
  <c r="AA13" i="14" s="1"/>
  <c r="A13" i="14"/>
  <c r="B13" i="14" s="1"/>
  <c r="AH12" i="14"/>
  <c r="AF12" i="14"/>
  <c r="AE12" i="14"/>
  <c r="AB12" i="14"/>
  <c r="Z12" i="14"/>
  <c r="Y12" i="14"/>
  <c r="X12" i="14"/>
  <c r="K12" i="14"/>
  <c r="AA12" i="14" s="1"/>
  <c r="A12" i="14"/>
  <c r="B12" i="14" s="1"/>
  <c r="V12" i="14" s="1"/>
  <c r="W12" i="14" s="1"/>
  <c r="AH11" i="14"/>
  <c r="AF11" i="14"/>
  <c r="AE11" i="14"/>
  <c r="AB11" i="14"/>
  <c r="AA11" i="14"/>
  <c r="Z11" i="14"/>
  <c r="Y11" i="14"/>
  <c r="X11" i="14"/>
  <c r="K11" i="14"/>
  <c r="L11" i="14" s="1"/>
  <c r="AC11" i="14" s="1"/>
  <c r="A11" i="14"/>
  <c r="B11" i="14" s="1"/>
  <c r="AH10" i="14"/>
  <c r="AF10" i="14"/>
  <c r="AE10" i="14"/>
  <c r="AB10" i="14"/>
  <c r="Z10" i="14"/>
  <c r="Y10" i="14"/>
  <c r="X10" i="14"/>
  <c r="K10" i="14"/>
  <c r="L10" i="14" s="1"/>
  <c r="AC10" i="14" s="1"/>
  <c r="A10" i="14"/>
  <c r="B10" i="14" s="1"/>
  <c r="AH9" i="14"/>
  <c r="AF9" i="14"/>
  <c r="AE9" i="14"/>
  <c r="AB9" i="14"/>
  <c r="Z9" i="14"/>
  <c r="Y9" i="14"/>
  <c r="X9" i="14"/>
  <c r="K9" i="14"/>
  <c r="L9" i="14" s="1"/>
  <c r="AC9" i="14" s="1"/>
  <c r="A9" i="14"/>
  <c r="B9" i="14" s="1"/>
  <c r="AH8" i="14"/>
  <c r="AF8" i="14"/>
  <c r="AE8" i="14"/>
  <c r="AB8" i="14"/>
  <c r="AA8" i="14" s="1"/>
  <c r="Z8" i="14"/>
  <c r="Y8" i="14"/>
  <c r="X8" i="14"/>
  <c r="K8" i="14"/>
  <c r="L8" i="14" s="1"/>
  <c r="AC8" i="14" s="1"/>
  <c r="A8" i="14"/>
  <c r="B8" i="14" s="1"/>
  <c r="V8" i="14" s="1"/>
  <c r="W8" i="14" s="1"/>
  <c r="AH7" i="14"/>
  <c r="AF7" i="14"/>
  <c r="AE7" i="14"/>
  <c r="AB7" i="14"/>
  <c r="Z7" i="14"/>
  <c r="Y7" i="14"/>
  <c r="X7" i="14"/>
  <c r="K7" i="14"/>
  <c r="L7" i="14" s="1"/>
  <c r="AC7" i="14" s="1"/>
  <c r="A7" i="14"/>
  <c r="B7" i="14" s="1"/>
  <c r="AH6" i="14"/>
  <c r="AF6" i="14"/>
  <c r="AE6" i="14"/>
  <c r="AB6" i="14"/>
  <c r="AA6" i="14"/>
  <c r="Z6" i="14"/>
  <c r="Y6" i="14"/>
  <c r="X6" i="14"/>
  <c r="K6" i="14"/>
  <c r="L6" i="14" s="1"/>
  <c r="AC6" i="14" s="1"/>
  <c r="A6" i="14"/>
  <c r="B6" i="14" s="1"/>
  <c r="AB3" i="14"/>
  <c r="Z3" i="14"/>
  <c r="F3" i="14"/>
  <c r="X3" i="14" s="1"/>
  <c r="AA7" i="14" l="1"/>
  <c r="L12" i="14"/>
  <c r="AC12" i="14" s="1"/>
  <c r="AA23" i="14"/>
  <c r="AA9" i="14"/>
  <c r="AA10" i="14"/>
  <c r="AA14" i="14"/>
  <c r="L24" i="14"/>
  <c r="AC24" i="14" s="1"/>
  <c r="AA27" i="14"/>
  <c r="AA26" i="14"/>
  <c r="L25" i="15"/>
  <c r="AC25" i="15" s="1"/>
  <c r="AA10" i="15"/>
  <c r="AA18" i="15"/>
  <c r="AA15" i="15"/>
  <c r="AA28" i="15"/>
  <c r="AA12" i="15"/>
  <c r="AA17" i="15"/>
  <c r="L19" i="15"/>
  <c r="AC19" i="15" s="1"/>
  <c r="AA27" i="15"/>
  <c r="AA14" i="15"/>
  <c r="L6" i="15"/>
  <c r="AC6" i="15" s="1"/>
  <c r="L21" i="15"/>
  <c r="AC21" i="15" s="1"/>
  <c r="E7" i="15"/>
  <c r="V15" i="14"/>
  <c r="W15" i="14" s="1"/>
  <c r="D15" i="14"/>
  <c r="E15" i="14" s="1"/>
  <c r="D19" i="14"/>
  <c r="E19" i="14" s="1"/>
  <c r="V19" i="14"/>
  <c r="W19" i="14" s="1"/>
  <c r="V22" i="15"/>
  <c r="W22" i="15" s="1"/>
  <c r="D22" i="15"/>
  <c r="E22" i="15" s="1"/>
  <c r="V25" i="15"/>
  <c r="W25" i="15" s="1"/>
  <c r="D25" i="15"/>
  <c r="E25" i="15" s="1"/>
  <c r="E6" i="15"/>
  <c r="V6" i="15"/>
  <c r="W6" i="15" s="1"/>
  <c r="D38" i="15"/>
  <c r="E38" i="15" s="1"/>
  <c r="V38" i="15"/>
  <c r="W38" i="15" s="1"/>
  <c r="V11" i="15"/>
  <c r="W11" i="15" s="1"/>
  <c r="D11" i="15"/>
  <c r="E11" i="15" s="1"/>
  <c r="V19" i="15"/>
  <c r="W19" i="15" s="1"/>
  <c r="D19" i="15"/>
  <c r="E19" i="15" s="1"/>
  <c r="D8" i="15"/>
  <c r="E8" i="15" s="1"/>
  <c r="V8" i="15"/>
  <c r="W8" i="15" s="1"/>
  <c r="V13" i="15"/>
  <c r="W13" i="15" s="1"/>
  <c r="D13" i="15"/>
  <c r="E13" i="15" s="1"/>
  <c r="V17" i="15"/>
  <c r="W17" i="15" s="1"/>
  <c r="D17" i="15"/>
  <c r="E17" i="15" s="1"/>
  <c r="D40" i="15"/>
  <c r="E40" i="15" s="1"/>
  <c r="V40" i="15"/>
  <c r="W40" i="15" s="1"/>
  <c r="V18" i="15"/>
  <c r="W18" i="15" s="1"/>
  <c r="D18" i="15"/>
  <c r="E18" i="15" s="1"/>
  <c r="D21" i="15"/>
  <c r="E21" i="15" s="1"/>
  <c r="V21" i="15"/>
  <c r="W21" i="15" s="1"/>
  <c r="V37" i="15"/>
  <c r="W37" i="15" s="1"/>
  <c r="D24" i="15"/>
  <c r="E24" i="15" s="1"/>
  <c r="V24" i="15"/>
  <c r="W24" i="15" s="1"/>
  <c r="V27" i="15"/>
  <c r="W27" i="15" s="1"/>
  <c r="D27" i="15"/>
  <c r="E27" i="15" s="1"/>
  <c r="V30" i="15"/>
  <c r="W30" i="15" s="1"/>
  <c r="D30" i="15"/>
  <c r="E30" i="15" s="1"/>
  <c r="V15" i="15"/>
  <c r="W15" i="15" s="1"/>
  <c r="D15" i="15"/>
  <c r="E15" i="15" s="1"/>
  <c r="V12" i="15"/>
  <c r="W12" i="15" s="1"/>
  <c r="D12" i="15"/>
  <c r="E12" i="15" s="1"/>
  <c r="D41" i="15"/>
  <c r="E41" i="15" s="1"/>
  <c r="V41" i="15"/>
  <c r="W41" i="15" s="1"/>
  <c r="V14" i="15"/>
  <c r="W14" i="15" s="1"/>
  <c r="D14" i="15"/>
  <c r="E14" i="15" s="1"/>
  <c r="V28" i="15"/>
  <c r="W28" i="15" s="1"/>
  <c r="D28" i="15"/>
  <c r="E28" i="15" s="1"/>
  <c r="D9" i="15"/>
  <c r="E9" i="15" s="1"/>
  <c r="V9" i="15"/>
  <c r="W9" i="15" s="1"/>
  <c r="L39" i="15"/>
  <c r="AC39" i="15" s="1"/>
  <c r="D42" i="15"/>
  <c r="E42" i="15" s="1"/>
  <c r="L7" i="15"/>
  <c r="AC7" i="15" s="1"/>
  <c r="V7" i="15"/>
  <c r="W7" i="15" s="1"/>
  <c r="L8" i="15"/>
  <c r="AC8" i="15" s="1"/>
  <c r="V23" i="15"/>
  <c r="W23" i="15" s="1"/>
  <c r="L24" i="15"/>
  <c r="AC24" i="15" s="1"/>
  <c r="V39" i="15"/>
  <c r="W39" i="15" s="1"/>
  <c r="L40" i="15"/>
  <c r="AC40" i="15" s="1"/>
  <c r="D10" i="15"/>
  <c r="E10" i="15" s="1"/>
  <c r="L23" i="15"/>
  <c r="AC23" i="15" s="1"/>
  <c r="D26" i="15"/>
  <c r="E26" i="15" s="1"/>
  <c r="L9" i="15"/>
  <c r="AC9" i="15" s="1"/>
  <c r="AA20" i="15"/>
  <c r="D29" i="15"/>
  <c r="E29" i="15" s="1"/>
  <c r="L11" i="15"/>
  <c r="AC11" i="15" s="1"/>
  <c r="AA37" i="15"/>
  <c r="D16" i="15"/>
  <c r="E16" i="15" s="1"/>
  <c r="L30" i="15"/>
  <c r="AC30" i="15" s="1"/>
  <c r="D20" i="15"/>
  <c r="E20" i="15" s="1"/>
  <c r="V17" i="14"/>
  <c r="W17" i="14" s="1"/>
  <c r="D17" i="14"/>
  <c r="E17" i="14" s="1"/>
  <c r="V10" i="14"/>
  <c r="W10" i="14" s="1"/>
  <c r="D10" i="14"/>
  <c r="E10" i="14" s="1"/>
  <c r="D22" i="14"/>
  <c r="E22" i="14" s="1"/>
  <c r="V22" i="14"/>
  <c r="W22" i="14" s="1"/>
  <c r="V25" i="14"/>
  <c r="W25" i="14" s="1"/>
  <c r="D25" i="14"/>
  <c r="E25" i="14" s="1"/>
  <c r="V42" i="14"/>
  <c r="W42" i="14" s="1"/>
  <c r="D42" i="14"/>
  <c r="E42" i="14" s="1"/>
  <c r="D7" i="14"/>
  <c r="E7" i="14" s="1"/>
  <c r="V7" i="14"/>
  <c r="W7" i="14" s="1"/>
  <c r="V13" i="14"/>
  <c r="W13" i="14" s="1"/>
  <c r="D13" i="14"/>
  <c r="E13" i="14" s="1"/>
  <c r="V9" i="14"/>
  <c r="W9" i="14" s="1"/>
  <c r="D9" i="14"/>
  <c r="E9" i="14" s="1"/>
  <c r="V30" i="14"/>
  <c r="W30" i="14" s="1"/>
  <c r="D30" i="14"/>
  <c r="E30" i="14" s="1"/>
  <c r="D37" i="14"/>
  <c r="E37" i="14" s="1"/>
  <c r="V37" i="14"/>
  <c r="W37" i="14" s="1"/>
  <c r="V27" i="14"/>
  <c r="W27" i="14" s="1"/>
  <c r="D27" i="14"/>
  <c r="E27" i="14" s="1"/>
  <c r="D39" i="14"/>
  <c r="E39" i="14" s="1"/>
  <c r="V39" i="14"/>
  <c r="W39" i="14" s="1"/>
  <c r="D21" i="14"/>
  <c r="E21" i="14" s="1"/>
  <c r="V21" i="14"/>
  <c r="W21" i="14" s="1"/>
  <c r="V18" i="14"/>
  <c r="W18" i="14" s="1"/>
  <c r="D18" i="14"/>
  <c r="E18" i="14" s="1"/>
  <c r="V26" i="14"/>
  <c r="W26" i="14" s="1"/>
  <c r="D26" i="14"/>
  <c r="E26" i="14" s="1"/>
  <c r="V29" i="14"/>
  <c r="W29" i="14" s="1"/>
  <c r="D29" i="14"/>
  <c r="E29" i="14" s="1"/>
  <c r="V11" i="14"/>
  <c r="W11" i="14" s="1"/>
  <c r="D11" i="14"/>
  <c r="E11" i="14" s="1"/>
  <c r="V14" i="14"/>
  <c r="W14" i="14" s="1"/>
  <c r="D14" i="14"/>
  <c r="E14" i="14" s="1"/>
  <c r="D23" i="14"/>
  <c r="E23" i="14" s="1"/>
  <c r="V23" i="14"/>
  <c r="W23" i="14" s="1"/>
  <c r="D38" i="14"/>
  <c r="E38" i="14" s="1"/>
  <c r="V38" i="14"/>
  <c r="W38" i="14" s="1"/>
  <c r="V41" i="14"/>
  <c r="W41" i="14" s="1"/>
  <c r="D41" i="14"/>
  <c r="E41" i="14" s="1"/>
  <c r="D6" i="14"/>
  <c r="E6" i="14" s="1"/>
  <c r="V6" i="14"/>
  <c r="W6" i="14" s="1"/>
  <c r="AA17" i="14"/>
  <c r="D8" i="14"/>
  <c r="E8" i="14" s="1"/>
  <c r="D12" i="14"/>
  <c r="E12" i="14" s="1"/>
  <c r="V24" i="14"/>
  <c r="W24" i="14" s="1"/>
  <c r="D28" i="14"/>
  <c r="E28" i="14" s="1"/>
  <c r="AA18" i="14"/>
  <c r="AA19" i="14"/>
  <c r="L25" i="14"/>
  <c r="AC25" i="14" s="1"/>
  <c r="V40" i="14"/>
  <c r="W40" i="14" s="1"/>
  <c r="AA21" i="14"/>
  <c r="AA37" i="14"/>
  <c r="L13" i="14"/>
  <c r="AC13" i="14" s="1"/>
  <c r="D16" i="14"/>
  <c r="E16" i="14" s="1"/>
  <c r="L29" i="14"/>
  <c r="AC29" i="14" s="1"/>
  <c r="D20" i="14"/>
  <c r="E20" i="14" s="1"/>
  <c r="K40" i="12"/>
  <c r="K41" i="12"/>
  <c r="K39" i="12"/>
  <c r="K38" i="12" l="1"/>
  <c r="K29" i="11"/>
  <c r="K28" i="11"/>
  <c r="K27" i="11" l="1"/>
  <c r="K26" i="11"/>
  <c r="K25" i="11"/>
  <c r="K22" i="11"/>
  <c r="K21" i="11"/>
  <c r="K20" i="11"/>
  <c r="K18" i="11" l="1"/>
  <c r="K23" i="8" l="1"/>
  <c r="A22" i="8"/>
  <c r="B22" i="8" s="1"/>
  <c r="A23" i="8"/>
  <c r="B23" i="8" s="1"/>
  <c r="D23" i="8" s="1"/>
  <c r="E23" i="8" s="1"/>
  <c r="L23" i="8" l="1"/>
  <c r="K21" i="8"/>
  <c r="K9" i="8" l="1"/>
  <c r="K10" i="8"/>
  <c r="K12" i="8"/>
  <c r="K16" i="8"/>
  <c r="K15" i="8"/>
  <c r="K14" i="8"/>
  <c r="K30" i="7" l="1"/>
  <c r="K24" i="7"/>
  <c r="K23" i="7"/>
  <c r="K17" i="7"/>
  <c r="K16" i="7"/>
  <c r="K15" i="7"/>
  <c r="K10" i="7"/>
  <c r="K29" i="7"/>
  <c r="K25" i="7"/>
  <c r="K22" i="7"/>
  <c r="K18" i="7"/>
  <c r="K14" i="7"/>
  <c r="K12" i="7"/>
  <c r="K11" i="7"/>
  <c r="K9" i="7" l="1"/>
  <c r="K8" i="7"/>
  <c r="K7" i="7"/>
  <c r="K41" i="7"/>
  <c r="K40" i="7"/>
  <c r="K39" i="7"/>
  <c r="K38" i="7"/>
  <c r="K37" i="7"/>
  <c r="K28" i="6"/>
  <c r="K27" i="6"/>
  <c r="K26" i="6"/>
  <c r="K25" i="6" l="1"/>
  <c r="K24" i="6" l="1"/>
  <c r="K22" i="6"/>
  <c r="K21" i="6"/>
  <c r="K14" i="6" l="1"/>
  <c r="K13" i="6"/>
  <c r="K12" i="6"/>
  <c r="K11" i="6"/>
  <c r="K10" i="6" l="1"/>
  <c r="K8" i="6"/>
  <c r="K7" i="6"/>
  <c r="K6" i="6" l="1"/>
  <c r="K42" i="6"/>
  <c r="K41" i="6"/>
  <c r="F3" i="13" l="1"/>
  <c r="F3" i="12"/>
  <c r="F3" i="11"/>
  <c r="X3" i="11" s="1"/>
  <c r="F3" i="10"/>
  <c r="X3" i="10" s="1"/>
  <c r="F3" i="9"/>
  <c r="F3" i="8"/>
  <c r="F3" i="7"/>
  <c r="F3" i="6"/>
  <c r="F3" i="4"/>
  <c r="F3" i="3"/>
  <c r="AH42" i="13"/>
  <c r="AF42" i="13"/>
  <c r="AE42" i="13"/>
  <c r="AB42" i="13"/>
  <c r="Z42" i="13"/>
  <c r="Y42" i="13"/>
  <c r="X42" i="13"/>
  <c r="K42" i="13"/>
  <c r="L42" i="13" s="1"/>
  <c r="AC42" i="13" s="1"/>
  <c r="A42" i="13"/>
  <c r="B42" i="13" s="1"/>
  <c r="V42" i="13" s="1"/>
  <c r="W42" i="13" s="1"/>
  <c r="AH41" i="13"/>
  <c r="AF41" i="13"/>
  <c r="AE41" i="13"/>
  <c r="AB41" i="13"/>
  <c r="Z41" i="13"/>
  <c r="Y41" i="13"/>
  <c r="X41" i="13"/>
  <c r="K41" i="13"/>
  <c r="L41" i="13" s="1"/>
  <c r="AC41" i="13" s="1"/>
  <c r="A41" i="13"/>
  <c r="B41" i="13" s="1"/>
  <c r="AH40" i="13"/>
  <c r="AF40" i="13"/>
  <c r="AE40" i="13"/>
  <c r="AB40" i="13"/>
  <c r="AA40" i="13"/>
  <c r="Z40" i="13"/>
  <c r="Y40" i="13"/>
  <c r="X40" i="13"/>
  <c r="K40" i="13"/>
  <c r="L40" i="13" s="1"/>
  <c r="AC40" i="13" s="1"/>
  <c r="A40" i="13"/>
  <c r="B40" i="13" s="1"/>
  <c r="V40" i="13" s="1"/>
  <c r="W40" i="13" s="1"/>
  <c r="AH39" i="13"/>
  <c r="AF39" i="13"/>
  <c r="AE39" i="13"/>
  <c r="AB39" i="13"/>
  <c r="Z39" i="13"/>
  <c r="Y39" i="13"/>
  <c r="X39" i="13"/>
  <c r="K39" i="13"/>
  <c r="AA39" i="13" s="1"/>
  <c r="A39" i="13"/>
  <c r="B39" i="13" s="1"/>
  <c r="V39" i="13" s="1"/>
  <c r="W39" i="13" s="1"/>
  <c r="AH38" i="13"/>
  <c r="AF38" i="13"/>
  <c r="AE38" i="13"/>
  <c r="AB38" i="13"/>
  <c r="Z38" i="13"/>
  <c r="Y38" i="13"/>
  <c r="X38" i="13"/>
  <c r="K38" i="13"/>
  <c r="AA38" i="13" s="1"/>
  <c r="A38" i="13"/>
  <c r="B38" i="13" s="1"/>
  <c r="AH37" i="13"/>
  <c r="AF37" i="13"/>
  <c r="AE37" i="13"/>
  <c r="AB37" i="13"/>
  <c r="Z37" i="13"/>
  <c r="Y37" i="13"/>
  <c r="X37" i="13"/>
  <c r="L37" i="13"/>
  <c r="AC37" i="13" s="1"/>
  <c r="K37" i="13"/>
  <c r="AA37" i="13" s="1"/>
  <c r="A37" i="13"/>
  <c r="B37" i="13" s="1"/>
  <c r="AH36" i="13"/>
  <c r="AF36" i="13"/>
  <c r="AE36" i="13"/>
  <c r="AC36" i="13"/>
  <c r="AB36" i="13"/>
  <c r="AA36" i="13"/>
  <c r="Z36" i="13"/>
  <c r="Y36" i="13"/>
  <c r="X36" i="13"/>
  <c r="AH35" i="13"/>
  <c r="AF35" i="13"/>
  <c r="AE35" i="13"/>
  <c r="AC35" i="13"/>
  <c r="AB35" i="13"/>
  <c r="AA35" i="13"/>
  <c r="Z35" i="13"/>
  <c r="Y35" i="13"/>
  <c r="X35" i="13"/>
  <c r="AH34" i="13"/>
  <c r="AF34" i="13"/>
  <c r="AE34" i="13"/>
  <c r="AC34" i="13"/>
  <c r="AB34" i="13"/>
  <c r="AA34" i="13"/>
  <c r="Z34" i="13"/>
  <c r="Y34" i="13"/>
  <c r="X34" i="13"/>
  <c r="AH33" i="13"/>
  <c r="AF33" i="13"/>
  <c r="AE33" i="13"/>
  <c r="AC33" i="13"/>
  <c r="AB33" i="13"/>
  <c r="AA33" i="13"/>
  <c r="Z33" i="13"/>
  <c r="Y33" i="13"/>
  <c r="X33" i="13"/>
  <c r="AH32" i="13"/>
  <c r="AF32" i="13"/>
  <c r="AE32" i="13"/>
  <c r="AC32" i="13"/>
  <c r="AB32" i="13"/>
  <c r="AA32" i="13"/>
  <c r="Z32" i="13"/>
  <c r="Y32" i="13"/>
  <c r="X32" i="13"/>
  <c r="AH31" i="13"/>
  <c r="AF31" i="13"/>
  <c r="AE31" i="13"/>
  <c r="AC31" i="13"/>
  <c r="AB31" i="13"/>
  <c r="AA31" i="13"/>
  <c r="Z31" i="13"/>
  <c r="Y31" i="13"/>
  <c r="X31" i="13"/>
  <c r="AH30" i="13"/>
  <c r="AF30" i="13"/>
  <c r="AE30" i="13"/>
  <c r="AB30" i="13"/>
  <c r="Z30" i="13"/>
  <c r="Y30" i="13"/>
  <c r="X30" i="13"/>
  <c r="L30" i="13"/>
  <c r="AC30" i="13" s="1"/>
  <c r="K30" i="13"/>
  <c r="AA30" i="13" s="1"/>
  <c r="A30" i="13"/>
  <c r="B30" i="13" s="1"/>
  <c r="AH29" i="13"/>
  <c r="AF29" i="13"/>
  <c r="AE29" i="13"/>
  <c r="AB29" i="13"/>
  <c r="Z29" i="13"/>
  <c r="Y29" i="13"/>
  <c r="X29" i="13"/>
  <c r="K29" i="13"/>
  <c r="AA29" i="13" s="1"/>
  <c r="A29" i="13"/>
  <c r="B29" i="13" s="1"/>
  <c r="AH28" i="13"/>
  <c r="AF28" i="13"/>
  <c r="AE28" i="13"/>
  <c r="AB28" i="13"/>
  <c r="Z28" i="13"/>
  <c r="Y28" i="13"/>
  <c r="X28" i="13"/>
  <c r="L28" i="13"/>
  <c r="AC28" i="13" s="1"/>
  <c r="K28" i="13"/>
  <c r="AA28" i="13" s="1"/>
  <c r="A28" i="13"/>
  <c r="B28" i="13" s="1"/>
  <c r="V28" i="13" s="1"/>
  <c r="W28" i="13" s="1"/>
  <c r="AH27" i="13"/>
  <c r="AF27" i="13"/>
  <c r="AE27" i="13"/>
  <c r="AB27" i="13"/>
  <c r="Z27" i="13"/>
  <c r="Y27" i="13"/>
  <c r="X27" i="13"/>
  <c r="K27" i="13"/>
  <c r="L27" i="13" s="1"/>
  <c r="AC27" i="13" s="1"/>
  <c r="A27" i="13"/>
  <c r="B27" i="13" s="1"/>
  <c r="AH26" i="13"/>
  <c r="AF26" i="13"/>
  <c r="AE26" i="13"/>
  <c r="AB26" i="13"/>
  <c r="Z26" i="13"/>
  <c r="Y26" i="13"/>
  <c r="X26" i="13"/>
  <c r="K26" i="13"/>
  <c r="L26" i="13" s="1"/>
  <c r="AC26" i="13" s="1"/>
  <c r="A26" i="13"/>
  <c r="B26" i="13" s="1"/>
  <c r="V26" i="13" s="1"/>
  <c r="W26" i="13" s="1"/>
  <c r="AH25" i="13"/>
  <c r="AF25" i="13"/>
  <c r="AE25" i="13"/>
  <c r="AB25" i="13"/>
  <c r="Z25" i="13"/>
  <c r="Y25" i="13"/>
  <c r="X25" i="13"/>
  <c r="K25" i="13"/>
  <c r="L25" i="13" s="1"/>
  <c r="AC25" i="13" s="1"/>
  <c r="A25" i="13"/>
  <c r="B25" i="13" s="1"/>
  <c r="V25" i="13" s="1"/>
  <c r="W25" i="13" s="1"/>
  <c r="AH24" i="13"/>
  <c r="AF24" i="13"/>
  <c r="AE24" i="13"/>
  <c r="AB24" i="13"/>
  <c r="Z24" i="13"/>
  <c r="Y24" i="13"/>
  <c r="X24" i="13"/>
  <c r="K24" i="13"/>
  <c r="L24" i="13" s="1"/>
  <c r="AC24" i="13" s="1"/>
  <c r="A24" i="13"/>
  <c r="B24" i="13" s="1"/>
  <c r="V24" i="13" s="1"/>
  <c r="W24" i="13" s="1"/>
  <c r="AH23" i="13"/>
  <c r="AF23" i="13"/>
  <c r="AE23" i="13"/>
  <c r="AB23" i="13"/>
  <c r="Z23" i="13"/>
  <c r="Y23" i="13"/>
  <c r="X23" i="13"/>
  <c r="K23" i="13"/>
  <c r="AA23" i="13" s="1"/>
  <c r="A23" i="13"/>
  <c r="B23" i="13" s="1"/>
  <c r="AH22" i="13"/>
  <c r="AF22" i="13"/>
  <c r="AE22" i="13"/>
  <c r="AB22" i="13"/>
  <c r="Z22" i="13"/>
  <c r="Y22" i="13"/>
  <c r="X22" i="13"/>
  <c r="K22" i="13"/>
  <c r="AA22" i="13" s="1"/>
  <c r="A22" i="13"/>
  <c r="B22" i="13" s="1"/>
  <c r="AH21" i="13"/>
  <c r="AF21" i="13"/>
  <c r="AE21" i="13"/>
  <c r="AB21" i="13"/>
  <c r="Z21" i="13"/>
  <c r="Y21" i="13"/>
  <c r="X21" i="13"/>
  <c r="K21" i="13"/>
  <c r="AA21" i="13" s="1"/>
  <c r="A21" i="13"/>
  <c r="B21" i="13" s="1"/>
  <c r="AH20" i="13"/>
  <c r="AF20" i="13"/>
  <c r="AE20" i="13"/>
  <c r="AB20" i="13"/>
  <c r="Z20" i="13"/>
  <c r="Y20" i="13"/>
  <c r="X20" i="13"/>
  <c r="K20" i="13"/>
  <c r="AA20" i="13" s="1"/>
  <c r="B20" i="13"/>
  <c r="V20" i="13" s="1"/>
  <c r="W20" i="13" s="1"/>
  <c r="A20" i="13"/>
  <c r="AH19" i="13"/>
  <c r="AF19" i="13"/>
  <c r="AE19" i="13"/>
  <c r="AB19" i="13"/>
  <c r="Z19" i="13"/>
  <c r="Y19" i="13"/>
  <c r="X19" i="13"/>
  <c r="K19" i="13"/>
  <c r="L19" i="13" s="1"/>
  <c r="AC19" i="13" s="1"/>
  <c r="A19" i="13"/>
  <c r="B19" i="13" s="1"/>
  <c r="AH18" i="13"/>
  <c r="AF18" i="13"/>
  <c r="AE18" i="13"/>
  <c r="AB18" i="13"/>
  <c r="Z18" i="13"/>
  <c r="Y18" i="13"/>
  <c r="X18" i="13"/>
  <c r="K18" i="13"/>
  <c r="L18" i="13" s="1"/>
  <c r="AC18" i="13" s="1"/>
  <c r="A18" i="13"/>
  <c r="B18" i="13" s="1"/>
  <c r="V18" i="13" s="1"/>
  <c r="W18" i="13" s="1"/>
  <c r="AH17" i="13"/>
  <c r="AF17" i="13"/>
  <c r="AE17" i="13"/>
  <c r="AB17" i="13"/>
  <c r="Z17" i="13"/>
  <c r="Y17" i="13"/>
  <c r="X17" i="13"/>
  <c r="K17" i="13"/>
  <c r="L17" i="13" s="1"/>
  <c r="AC17" i="13" s="1"/>
  <c r="A17" i="13"/>
  <c r="B17" i="13" s="1"/>
  <c r="V17" i="13" s="1"/>
  <c r="W17" i="13" s="1"/>
  <c r="AH16" i="13"/>
  <c r="AF16" i="13"/>
  <c r="AE16" i="13"/>
  <c r="AB16" i="13"/>
  <c r="Z16" i="13"/>
  <c r="Y16" i="13"/>
  <c r="X16" i="13"/>
  <c r="K16" i="13"/>
  <c r="AA16" i="13" s="1"/>
  <c r="A16" i="13"/>
  <c r="B16" i="13" s="1"/>
  <c r="V16" i="13" s="1"/>
  <c r="W16" i="13" s="1"/>
  <c r="AH15" i="13"/>
  <c r="AF15" i="13"/>
  <c r="AE15" i="13"/>
  <c r="AB15" i="13"/>
  <c r="Z15" i="13"/>
  <c r="Y15" i="13"/>
  <c r="X15" i="13"/>
  <c r="K15" i="13"/>
  <c r="AA15" i="13" s="1"/>
  <c r="A15" i="13"/>
  <c r="B15" i="13" s="1"/>
  <c r="AH14" i="13"/>
  <c r="AF14" i="13"/>
  <c r="AE14" i="13"/>
  <c r="AB14" i="13"/>
  <c r="Z14" i="13"/>
  <c r="Y14" i="13"/>
  <c r="X14" i="13"/>
  <c r="L14" i="13"/>
  <c r="AC14" i="13" s="1"/>
  <c r="K14" i="13"/>
  <c r="AA14" i="13" s="1"/>
  <c r="A14" i="13"/>
  <c r="B14" i="13" s="1"/>
  <c r="AH13" i="13"/>
  <c r="AF13" i="13"/>
  <c r="AE13" i="13"/>
  <c r="AB13" i="13"/>
  <c r="Z13" i="13"/>
  <c r="Y13" i="13"/>
  <c r="X13" i="13"/>
  <c r="K13" i="13"/>
  <c r="AA13" i="13" s="1"/>
  <c r="A13" i="13"/>
  <c r="B13" i="13" s="1"/>
  <c r="AH12" i="13"/>
  <c r="AF12" i="13"/>
  <c r="AE12" i="13"/>
  <c r="AB12" i="13"/>
  <c r="Z12" i="13"/>
  <c r="Y12" i="13"/>
  <c r="X12" i="13"/>
  <c r="K12" i="13"/>
  <c r="AA12" i="13" s="1"/>
  <c r="A12" i="13"/>
  <c r="B12" i="13" s="1"/>
  <c r="V12" i="13" s="1"/>
  <c r="W12" i="13" s="1"/>
  <c r="AH11" i="13"/>
  <c r="AF11" i="13"/>
  <c r="AE11" i="13"/>
  <c r="AB11" i="13"/>
  <c r="Z11" i="13"/>
  <c r="Y11" i="13"/>
  <c r="X11" i="13"/>
  <c r="K11" i="13"/>
  <c r="AA11" i="13" s="1"/>
  <c r="A11" i="13"/>
  <c r="B11" i="13" s="1"/>
  <c r="AH10" i="13"/>
  <c r="AF10" i="13"/>
  <c r="AE10" i="13"/>
  <c r="AB10" i="13"/>
  <c r="Z10" i="13"/>
  <c r="Y10" i="13"/>
  <c r="X10" i="13"/>
  <c r="K10" i="13"/>
  <c r="L10" i="13" s="1"/>
  <c r="AC10" i="13" s="1"/>
  <c r="A10" i="13"/>
  <c r="B10" i="13" s="1"/>
  <c r="V10" i="13" s="1"/>
  <c r="W10" i="13" s="1"/>
  <c r="AH9" i="13"/>
  <c r="AF9" i="13"/>
  <c r="AE9" i="13"/>
  <c r="AB9" i="13"/>
  <c r="Z9" i="13"/>
  <c r="Y9" i="13"/>
  <c r="X9" i="13"/>
  <c r="K9" i="13"/>
  <c r="L9" i="13" s="1"/>
  <c r="AC9" i="13" s="1"/>
  <c r="A9" i="13"/>
  <c r="B9" i="13" s="1"/>
  <c r="AH8" i="13"/>
  <c r="AF8" i="13"/>
  <c r="AE8" i="13"/>
  <c r="AB8" i="13"/>
  <c r="Z8" i="13"/>
  <c r="Y8" i="13"/>
  <c r="X8" i="13"/>
  <c r="K8" i="13"/>
  <c r="AA8" i="13" s="1"/>
  <c r="A8" i="13"/>
  <c r="B8" i="13" s="1"/>
  <c r="D8" i="13" s="1"/>
  <c r="E8" i="13" s="1"/>
  <c r="AH7" i="13"/>
  <c r="AF7" i="13"/>
  <c r="AE7" i="13"/>
  <c r="AB7" i="13"/>
  <c r="Z7" i="13"/>
  <c r="Y7" i="13"/>
  <c r="X7" i="13"/>
  <c r="K7" i="13"/>
  <c r="AA7" i="13" s="1"/>
  <c r="A7" i="13"/>
  <c r="B7" i="13" s="1"/>
  <c r="AH6" i="13"/>
  <c r="AF6" i="13"/>
  <c r="AE6" i="13"/>
  <c r="AB6" i="13"/>
  <c r="Z6" i="13"/>
  <c r="Y6" i="13"/>
  <c r="X6" i="13"/>
  <c r="K6" i="13"/>
  <c r="L6" i="13" s="1"/>
  <c r="AC6" i="13" s="1"/>
  <c r="A6" i="13"/>
  <c r="B6" i="13" s="1"/>
  <c r="AB3" i="13"/>
  <c r="Z3" i="13"/>
  <c r="X3" i="13"/>
  <c r="AH42" i="12"/>
  <c r="AF42" i="12"/>
  <c r="AE42" i="12"/>
  <c r="AB42" i="12"/>
  <c r="Z42" i="12"/>
  <c r="Y42" i="12"/>
  <c r="X42" i="12"/>
  <c r="K42" i="12"/>
  <c r="L42" i="12" s="1"/>
  <c r="AC42" i="12" s="1"/>
  <c r="A42" i="12"/>
  <c r="B42" i="12" s="1"/>
  <c r="AH41" i="12"/>
  <c r="AF41" i="12"/>
  <c r="AE41" i="12"/>
  <c r="AB41" i="12"/>
  <c r="Z41" i="12"/>
  <c r="Y41" i="12"/>
  <c r="X41" i="12"/>
  <c r="L41" i="12"/>
  <c r="AC41" i="12" s="1"/>
  <c r="A41" i="12"/>
  <c r="B41" i="12" s="1"/>
  <c r="V41" i="12" s="1"/>
  <c r="W41" i="12" s="1"/>
  <c r="AH40" i="12"/>
  <c r="AF40" i="12"/>
  <c r="AE40" i="12"/>
  <c r="AB40" i="12"/>
  <c r="Z40" i="12"/>
  <c r="Y40" i="12"/>
  <c r="X40" i="12"/>
  <c r="L40" i="12"/>
  <c r="AC40" i="12" s="1"/>
  <c r="A40" i="12"/>
  <c r="B40" i="12" s="1"/>
  <c r="AH39" i="12"/>
  <c r="AF39" i="12"/>
  <c r="AE39" i="12"/>
  <c r="AB39" i="12"/>
  <c r="Z39" i="12"/>
  <c r="Y39" i="12"/>
  <c r="X39" i="12"/>
  <c r="L39" i="12"/>
  <c r="AC39" i="12" s="1"/>
  <c r="A39" i="12"/>
  <c r="B39" i="12" s="1"/>
  <c r="D39" i="12" s="1"/>
  <c r="E39" i="12" s="1"/>
  <c r="AH38" i="12"/>
  <c r="AF38" i="12"/>
  <c r="AE38" i="12"/>
  <c r="AB38" i="12"/>
  <c r="Z38" i="12"/>
  <c r="Y38" i="12"/>
  <c r="X38" i="12"/>
  <c r="AA38" i="12"/>
  <c r="A38" i="12"/>
  <c r="B38" i="12" s="1"/>
  <c r="V38" i="12" s="1"/>
  <c r="W38" i="12" s="1"/>
  <c r="AH37" i="12"/>
  <c r="AF37" i="12"/>
  <c r="AE37" i="12"/>
  <c r="AB37" i="12"/>
  <c r="Z37" i="12"/>
  <c r="Y37" i="12"/>
  <c r="X37" i="12"/>
  <c r="K37" i="12"/>
  <c r="AA37" i="12" s="1"/>
  <c r="A37" i="12"/>
  <c r="B37" i="12" s="1"/>
  <c r="AH36" i="12"/>
  <c r="AF36" i="12"/>
  <c r="AE36" i="12"/>
  <c r="AC36" i="12"/>
  <c r="AB36" i="12"/>
  <c r="AA36" i="12"/>
  <c r="Z36" i="12"/>
  <c r="Y36" i="12"/>
  <c r="X36" i="12"/>
  <c r="AH35" i="12"/>
  <c r="AF35" i="12"/>
  <c r="AE35" i="12"/>
  <c r="AC35" i="12"/>
  <c r="AB35" i="12"/>
  <c r="AA35" i="12"/>
  <c r="Z35" i="12"/>
  <c r="Y35" i="12"/>
  <c r="X35" i="12"/>
  <c r="AH34" i="12"/>
  <c r="AF34" i="12"/>
  <c r="AE34" i="12"/>
  <c r="AC34" i="12"/>
  <c r="AB34" i="12"/>
  <c r="AA34" i="12"/>
  <c r="Z34" i="12"/>
  <c r="Y34" i="12"/>
  <c r="X34" i="12"/>
  <c r="AH33" i="12"/>
  <c r="AF33" i="12"/>
  <c r="AE33" i="12"/>
  <c r="AC33" i="12"/>
  <c r="AB33" i="12"/>
  <c r="AA33" i="12"/>
  <c r="Z33" i="12"/>
  <c r="Y33" i="12"/>
  <c r="X33" i="12"/>
  <c r="AH32" i="12"/>
  <c r="AF32" i="12"/>
  <c r="AE32" i="12"/>
  <c r="AC32" i="12"/>
  <c r="AB32" i="12"/>
  <c r="AA32" i="12"/>
  <c r="Z32" i="12"/>
  <c r="Y32" i="12"/>
  <c r="X32" i="12"/>
  <c r="AH31" i="12"/>
  <c r="AF31" i="12"/>
  <c r="AE31" i="12"/>
  <c r="AC31" i="12"/>
  <c r="AB31" i="12"/>
  <c r="AA31" i="12"/>
  <c r="Z31" i="12"/>
  <c r="Y31" i="12"/>
  <c r="X31" i="12"/>
  <c r="AH30" i="12"/>
  <c r="AF30" i="12"/>
  <c r="AE30" i="12"/>
  <c r="AB30" i="12"/>
  <c r="Z30" i="12"/>
  <c r="Y30" i="12"/>
  <c r="X30" i="12"/>
  <c r="K30" i="12"/>
  <c r="AA30" i="12" s="1"/>
  <c r="A30" i="12"/>
  <c r="B30" i="12" s="1"/>
  <c r="D30" i="12" s="1"/>
  <c r="E30" i="12" s="1"/>
  <c r="AH29" i="12"/>
  <c r="AF29" i="12"/>
  <c r="AE29" i="12"/>
  <c r="AB29" i="12"/>
  <c r="Z29" i="12"/>
  <c r="Y29" i="12"/>
  <c r="X29" i="12"/>
  <c r="K29" i="12"/>
  <c r="AA29" i="12" s="1"/>
  <c r="A29" i="12"/>
  <c r="B29" i="12" s="1"/>
  <c r="AH28" i="12"/>
  <c r="AF28" i="12"/>
  <c r="AE28" i="12"/>
  <c r="AB28" i="12"/>
  <c r="Z28" i="12"/>
  <c r="Y28" i="12"/>
  <c r="X28" i="12"/>
  <c r="K28" i="12"/>
  <c r="AA28" i="12" s="1"/>
  <c r="A28" i="12"/>
  <c r="B28" i="12" s="1"/>
  <c r="V28" i="12" s="1"/>
  <c r="W28" i="12" s="1"/>
  <c r="AH27" i="12"/>
  <c r="AF27" i="12"/>
  <c r="AE27" i="12"/>
  <c r="AB27" i="12"/>
  <c r="Z27" i="12"/>
  <c r="Y27" i="12"/>
  <c r="X27" i="12"/>
  <c r="K27" i="12"/>
  <c r="L27" i="12" s="1"/>
  <c r="AC27" i="12" s="1"/>
  <c r="A27" i="12"/>
  <c r="B27" i="12" s="1"/>
  <c r="AH26" i="12"/>
  <c r="AF26" i="12"/>
  <c r="AE26" i="12"/>
  <c r="AB26" i="12"/>
  <c r="Z26" i="12"/>
  <c r="Y26" i="12"/>
  <c r="X26" i="12"/>
  <c r="K26" i="12"/>
  <c r="AA26" i="12" s="1"/>
  <c r="A26" i="12"/>
  <c r="B26" i="12" s="1"/>
  <c r="AH25" i="12"/>
  <c r="AF25" i="12"/>
  <c r="AE25" i="12"/>
  <c r="AB25" i="12"/>
  <c r="Z25" i="12"/>
  <c r="Y25" i="12"/>
  <c r="X25" i="12"/>
  <c r="K25" i="12"/>
  <c r="L25" i="12" s="1"/>
  <c r="AC25" i="12" s="1"/>
  <c r="A25" i="12"/>
  <c r="B25" i="12" s="1"/>
  <c r="AH24" i="12"/>
  <c r="AF24" i="12"/>
  <c r="AE24" i="12"/>
  <c r="AB24" i="12"/>
  <c r="Z24" i="12"/>
  <c r="Y24" i="12"/>
  <c r="X24" i="12"/>
  <c r="K24" i="12"/>
  <c r="AA24" i="12" s="1"/>
  <c r="A24" i="12"/>
  <c r="B24" i="12" s="1"/>
  <c r="D24" i="12" s="1"/>
  <c r="E24" i="12" s="1"/>
  <c r="AH23" i="12"/>
  <c r="AF23" i="12"/>
  <c r="AE23" i="12"/>
  <c r="AB23" i="12"/>
  <c r="Z23" i="12"/>
  <c r="Y23" i="12"/>
  <c r="X23" i="12"/>
  <c r="K23" i="12"/>
  <c r="L23" i="12" s="1"/>
  <c r="AC23" i="12" s="1"/>
  <c r="A23" i="12"/>
  <c r="B23" i="12" s="1"/>
  <c r="AH22" i="12"/>
  <c r="AF22" i="12"/>
  <c r="AE22" i="12"/>
  <c r="AB22" i="12"/>
  <c r="Z22" i="12"/>
  <c r="Y22" i="12"/>
  <c r="X22" i="12"/>
  <c r="K22" i="12"/>
  <c r="AA22" i="12" s="1"/>
  <c r="A22" i="12"/>
  <c r="B22" i="12" s="1"/>
  <c r="D22" i="12" s="1"/>
  <c r="E22" i="12" s="1"/>
  <c r="AH21" i="12"/>
  <c r="AF21" i="12"/>
  <c r="AE21" i="12"/>
  <c r="AB21" i="12"/>
  <c r="Z21" i="12"/>
  <c r="Y21" i="12"/>
  <c r="X21" i="12"/>
  <c r="K21" i="12"/>
  <c r="L21" i="12" s="1"/>
  <c r="AC21" i="12" s="1"/>
  <c r="A21" i="12"/>
  <c r="B21" i="12" s="1"/>
  <c r="AH20" i="12"/>
  <c r="AF20" i="12"/>
  <c r="AE20" i="12"/>
  <c r="AB20" i="12"/>
  <c r="Z20" i="12"/>
  <c r="Y20" i="12"/>
  <c r="X20" i="12"/>
  <c r="K20" i="12"/>
  <c r="AA20" i="12" s="1"/>
  <c r="A20" i="12"/>
  <c r="B20" i="12" s="1"/>
  <c r="V20" i="12" s="1"/>
  <c r="W20" i="12" s="1"/>
  <c r="AH19" i="12"/>
  <c r="AF19" i="12"/>
  <c r="AE19" i="12"/>
  <c r="AB19" i="12"/>
  <c r="Z19" i="12"/>
  <c r="Y19" i="12"/>
  <c r="X19" i="12"/>
  <c r="K19" i="12"/>
  <c r="L19" i="12" s="1"/>
  <c r="AC19" i="12" s="1"/>
  <c r="A19" i="12"/>
  <c r="B19" i="12" s="1"/>
  <c r="AH18" i="12"/>
  <c r="AF18" i="12"/>
  <c r="AE18" i="12"/>
  <c r="AB18" i="12"/>
  <c r="Z18" i="12"/>
  <c r="Y18" i="12"/>
  <c r="X18" i="12"/>
  <c r="K18" i="12"/>
  <c r="AA18" i="12" s="1"/>
  <c r="A18" i="12"/>
  <c r="B18" i="12" s="1"/>
  <c r="AH17" i="12"/>
  <c r="AF17" i="12"/>
  <c r="AE17" i="12"/>
  <c r="AB17" i="12"/>
  <c r="Z17" i="12"/>
  <c r="Y17" i="12"/>
  <c r="X17" i="12"/>
  <c r="K17" i="12"/>
  <c r="L17" i="12" s="1"/>
  <c r="AC17" i="12" s="1"/>
  <c r="A17" i="12"/>
  <c r="B17" i="12" s="1"/>
  <c r="AH16" i="12"/>
  <c r="AF16" i="12"/>
  <c r="AE16" i="12"/>
  <c r="AB16" i="12"/>
  <c r="AA16" i="12"/>
  <c r="Z16" i="12"/>
  <c r="Y16" i="12"/>
  <c r="X16" i="12"/>
  <c r="K16" i="12"/>
  <c r="L16" i="12" s="1"/>
  <c r="AC16" i="12" s="1"/>
  <c r="A16" i="12"/>
  <c r="B16" i="12" s="1"/>
  <c r="D16" i="12" s="1"/>
  <c r="E16" i="12" s="1"/>
  <c r="AH15" i="12"/>
  <c r="AF15" i="12"/>
  <c r="AE15" i="12"/>
  <c r="AB15" i="12"/>
  <c r="Z15" i="12"/>
  <c r="Y15" i="12"/>
  <c r="X15" i="12"/>
  <c r="K15" i="12"/>
  <c r="L15" i="12" s="1"/>
  <c r="AC15" i="12" s="1"/>
  <c r="A15" i="12"/>
  <c r="B15" i="12" s="1"/>
  <c r="AH14" i="12"/>
  <c r="AF14" i="12"/>
  <c r="AE14" i="12"/>
  <c r="AB14" i="12"/>
  <c r="Z14" i="12"/>
  <c r="Y14" i="12"/>
  <c r="X14" i="12"/>
  <c r="K14" i="12"/>
  <c r="L14" i="12" s="1"/>
  <c r="AC14" i="12" s="1"/>
  <c r="A14" i="12"/>
  <c r="B14" i="12" s="1"/>
  <c r="D14" i="12" s="1"/>
  <c r="E14" i="12" s="1"/>
  <c r="AH13" i="12"/>
  <c r="AF13" i="12"/>
  <c r="AE13" i="12"/>
  <c r="AB13" i="12"/>
  <c r="Z13" i="12"/>
  <c r="Y13" i="12"/>
  <c r="X13" i="12"/>
  <c r="K13" i="12"/>
  <c r="L13" i="12" s="1"/>
  <c r="AC13" i="12" s="1"/>
  <c r="A13" i="12"/>
  <c r="B13" i="12" s="1"/>
  <c r="AH12" i="12"/>
  <c r="AF12" i="12"/>
  <c r="AE12" i="12"/>
  <c r="AB12" i="12"/>
  <c r="Z12" i="12"/>
  <c r="Y12" i="12"/>
  <c r="X12" i="12"/>
  <c r="K12" i="12"/>
  <c r="L12" i="12" s="1"/>
  <c r="AC12" i="12" s="1"/>
  <c r="A12" i="12"/>
  <c r="B12" i="12" s="1"/>
  <c r="V12" i="12" s="1"/>
  <c r="W12" i="12" s="1"/>
  <c r="AH11" i="12"/>
  <c r="AF11" i="12"/>
  <c r="AE11" i="12"/>
  <c r="AB11" i="12"/>
  <c r="Z11" i="12"/>
  <c r="Y11" i="12"/>
  <c r="X11" i="12"/>
  <c r="K11" i="12"/>
  <c r="L11" i="12" s="1"/>
  <c r="AC11" i="12" s="1"/>
  <c r="A11" i="12"/>
  <c r="B11" i="12" s="1"/>
  <c r="AH10" i="12"/>
  <c r="AF10" i="12"/>
  <c r="AE10" i="12"/>
  <c r="AB10" i="12"/>
  <c r="Z10" i="12"/>
  <c r="Y10" i="12"/>
  <c r="X10" i="12"/>
  <c r="K10" i="12"/>
  <c r="AA10" i="12" s="1"/>
  <c r="A10" i="12"/>
  <c r="B10" i="12" s="1"/>
  <c r="AH9" i="12"/>
  <c r="AF9" i="12"/>
  <c r="AE9" i="12"/>
  <c r="AB9" i="12"/>
  <c r="Z9" i="12"/>
  <c r="Y9" i="12"/>
  <c r="X9" i="12"/>
  <c r="K9" i="12"/>
  <c r="L9" i="12" s="1"/>
  <c r="AC9" i="12" s="1"/>
  <c r="A9" i="12"/>
  <c r="B9" i="12" s="1"/>
  <c r="AH8" i="12"/>
  <c r="AF8" i="12"/>
  <c r="AE8" i="12"/>
  <c r="AB8" i="12"/>
  <c r="Z8" i="12"/>
  <c r="Y8" i="12"/>
  <c r="X8" i="12"/>
  <c r="K8" i="12"/>
  <c r="L8" i="12" s="1"/>
  <c r="AC8" i="12" s="1"/>
  <c r="A8" i="12"/>
  <c r="B8" i="12" s="1"/>
  <c r="D8" i="12" s="1"/>
  <c r="E8" i="12" s="1"/>
  <c r="AH7" i="12"/>
  <c r="AF7" i="12"/>
  <c r="AE7" i="12"/>
  <c r="AB7" i="12"/>
  <c r="Z7" i="12"/>
  <c r="Y7" i="12"/>
  <c r="X7" i="12"/>
  <c r="K7" i="12"/>
  <c r="L7" i="12" s="1"/>
  <c r="AC7" i="12" s="1"/>
  <c r="A7" i="12"/>
  <c r="B7" i="12" s="1"/>
  <c r="AH6" i="12"/>
  <c r="AF6" i="12"/>
  <c r="AE6" i="12"/>
  <c r="AB6" i="12"/>
  <c r="Z6" i="12"/>
  <c r="Y6" i="12"/>
  <c r="X6" i="12"/>
  <c r="K6" i="12"/>
  <c r="L6" i="12" s="1"/>
  <c r="AC6" i="12" s="1"/>
  <c r="A6" i="12"/>
  <c r="B6" i="12" s="1"/>
  <c r="D6" i="12" s="1"/>
  <c r="E6" i="12" s="1"/>
  <c r="AB3" i="12"/>
  <c r="Z3" i="12"/>
  <c r="X3" i="12"/>
  <c r="AH42" i="11"/>
  <c r="AF42" i="11"/>
  <c r="AE42" i="11"/>
  <c r="AB42" i="11"/>
  <c r="Z42" i="11"/>
  <c r="Y42" i="11"/>
  <c r="X42" i="11"/>
  <c r="K42" i="11"/>
  <c r="L42" i="11" s="1"/>
  <c r="AC42" i="11" s="1"/>
  <c r="A42" i="11"/>
  <c r="B42" i="11" s="1"/>
  <c r="V42" i="11" s="1"/>
  <c r="W42" i="11" s="1"/>
  <c r="AH41" i="11"/>
  <c r="AF41" i="11"/>
  <c r="AE41" i="11"/>
  <c r="AB41" i="11"/>
  <c r="Z41" i="11"/>
  <c r="Y41" i="11"/>
  <c r="X41" i="11"/>
  <c r="K41" i="11"/>
  <c r="L41" i="11" s="1"/>
  <c r="AC41" i="11" s="1"/>
  <c r="A41" i="11"/>
  <c r="B41" i="11" s="1"/>
  <c r="AH40" i="11"/>
  <c r="AF40" i="11"/>
  <c r="AE40" i="11"/>
  <c r="AB40" i="11"/>
  <c r="Z40" i="11"/>
  <c r="Y40" i="11"/>
  <c r="X40" i="11"/>
  <c r="K40" i="11"/>
  <c r="AA40" i="11" s="1"/>
  <c r="A40" i="11"/>
  <c r="B40" i="11" s="1"/>
  <c r="D40" i="11" s="1"/>
  <c r="E40" i="11" s="1"/>
  <c r="AH39" i="11"/>
  <c r="AF39" i="11"/>
  <c r="AE39" i="11"/>
  <c r="AB39" i="11"/>
  <c r="Z39" i="11"/>
  <c r="Y39" i="11"/>
  <c r="X39" i="11"/>
  <c r="K39" i="11"/>
  <c r="AA39" i="11" s="1"/>
  <c r="A39" i="11"/>
  <c r="B39" i="11" s="1"/>
  <c r="V39" i="11" s="1"/>
  <c r="W39" i="11" s="1"/>
  <c r="AH38" i="11"/>
  <c r="AF38" i="11"/>
  <c r="AE38" i="11"/>
  <c r="AB38" i="11"/>
  <c r="Z38" i="11"/>
  <c r="Y38" i="11"/>
  <c r="X38" i="11"/>
  <c r="K38" i="11"/>
  <c r="A38" i="11"/>
  <c r="B38" i="11" s="1"/>
  <c r="AH37" i="11"/>
  <c r="AF37" i="11"/>
  <c r="AE37" i="11"/>
  <c r="AB37" i="11"/>
  <c r="Z37" i="11"/>
  <c r="Y37" i="11"/>
  <c r="X37" i="11"/>
  <c r="K37" i="11"/>
  <c r="L37" i="11" s="1"/>
  <c r="AC37" i="11" s="1"/>
  <c r="A37" i="11"/>
  <c r="B37" i="11" s="1"/>
  <c r="AH36" i="11"/>
  <c r="AF36" i="11"/>
  <c r="AE36" i="11"/>
  <c r="AC36" i="11"/>
  <c r="AB36" i="11"/>
  <c r="AA36" i="11"/>
  <c r="Z36" i="11"/>
  <c r="Y36" i="11"/>
  <c r="X36" i="11"/>
  <c r="AH35" i="11"/>
  <c r="AF35" i="11"/>
  <c r="AE35" i="11"/>
  <c r="AC35" i="11"/>
  <c r="AB35" i="11"/>
  <c r="AA35" i="11"/>
  <c r="Z35" i="11"/>
  <c r="Y35" i="11"/>
  <c r="X35" i="11"/>
  <c r="AH34" i="11"/>
  <c r="AF34" i="11"/>
  <c r="AE34" i="11"/>
  <c r="AC34" i="11"/>
  <c r="AB34" i="11"/>
  <c r="AA34" i="11"/>
  <c r="Z34" i="11"/>
  <c r="Y34" i="11"/>
  <c r="X34" i="11"/>
  <c r="AH33" i="11"/>
  <c r="AF33" i="11"/>
  <c r="AE33" i="11"/>
  <c r="AC33" i="11"/>
  <c r="AB33" i="11"/>
  <c r="AA33" i="11"/>
  <c r="Z33" i="11"/>
  <c r="Y33" i="11"/>
  <c r="X33" i="11"/>
  <c r="AH32" i="11"/>
  <c r="AF32" i="11"/>
  <c r="AE32" i="11"/>
  <c r="AC32" i="11"/>
  <c r="AB32" i="11"/>
  <c r="AA32" i="11"/>
  <c r="Z32" i="11"/>
  <c r="Y32" i="11"/>
  <c r="X32" i="11"/>
  <c r="AH31" i="11"/>
  <c r="AF31" i="11"/>
  <c r="AE31" i="11"/>
  <c r="AC31" i="11"/>
  <c r="AB31" i="11"/>
  <c r="AA31" i="11"/>
  <c r="Z31" i="11"/>
  <c r="Y31" i="11"/>
  <c r="X31" i="11"/>
  <c r="AH30" i="11"/>
  <c r="AF30" i="11"/>
  <c r="AE30" i="11"/>
  <c r="AB30" i="11"/>
  <c r="Z30" i="11"/>
  <c r="Y30" i="11"/>
  <c r="X30" i="11"/>
  <c r="K30" i="11"/>
  <c r="L30" i="11" s="1"/>
  <c r="AC30" i="11" s="1"/>
  <c r="A30" i="11"/>
  <c r="B30" i="11" s="1"/>
  <c r="AH29" i="11"/>
  <c r="AF29" i="11"/>
  <c r="AE29" i="11"/>
  <c r="AB29" i="11"/>
  <c r="Z29" i="11"/>
  <c r="Y29" i="11"/>
  <c r="X29" i="11"/>
  <c r="L29" i="11"/>
  <c r="AC29" i="11" s="1"/>
  <c r="A29" i="11"/>
  <c r="B29" i="11" s="1"/>
  <c r="AH28" i="11"/>
  <c r="AF28" i="11"/>
  <c r="AE28" i="11"/>
  <c r="AB28" i="11"/>
  <c r="AA28" i="11" s="1"/>
  <c r="Z28" i="11"/>
  <c r="Y28" i="11"/>
  <c r="X28" i="11"/>
  <c r="A28" i="11"/>
  <c r="B28" i="11" s="1"/>
  <c r="V28" i="11" s="1"/>
  <c r="W28" i="11" s="1"/>
  <c r="AH27" i="11"/>
  <c r="AF27" i="11"/>
  <c r="AE27" i="11"/>
  <c r="AB27" i="11"/>
  <c r="AA27" i="11" s="1"/>
  <c r="Z27" i="11"/>
  <c r="Y27" i="11"/>
  <c r="X27" i="11"/>
  <c r="L27" i="11"/>
  <c r="AC27" i="11" s="1"/>
  <c r="A27" i="11"/>
  <c r="B27" i="11" s="1"/>
  <c r="AH26" i="11"/>
  <c r="AF26" i="11"/>
  <c r="AE26" i="11"/>
  <c r="AB26" i="11"/>
  <c r="AA26" i="11" s="1"/>
  <c r="Z26" i="11"/>
  <c r="Y26" i="11"/>
  <c r="X26" i="11"/>
  <c r="L26" i="11"/>
  <c r="AC26" i="11" s="1"/>
  <c r="A26" i="11"/>
  <c r="B26" i="11" s="1"/>
  <c r="V26" i="11" s="1"/>
  <c r="W26" i="11" s="1"/>
  <c r="AH25" i="11"/>
  <c r="AF25" i="11"/>
  <c r="AE25" i="11"/>
  <c r="AB25" i="11"/>
  <c r="Z25" i="11"/>
  <c r="Y25" i="11"/>
  <c r="X25" i="11"/>
  <c r="L25" i="11"/>
  <c r="AC25" i="11" s="1"/>
  <c r="A25" i="11"/>
  <c r="B25" i="11" s="1"/>
  <c r="AH24" i="11"/>
  <c r="AF24" i="11"/>
  <c r="AE24" i="11"/>
  <c r="AB24" i="11"/>
  <c r="Z24" i="11"/>
  <c r="Y24" i="11"/>
  <c r="X24" i="11"/>
  <c r="K24" i="11"/>
  <c r="L24" i="11" s="1"/>
  <c r="AC24" i="11" s="1"/>
  <c r="A24" i="11"/>
  <c r="B24" i="11" s="1"/>
  <c r="D24" i="11" s="1"/>
  <c r="E24" i="11" s="1"/>
  <c r="AH23" i="11"/>
  <c r="AF23" i="11"/>
  <c r="AE23" i="11"/>
  <c r="AB23" i="11"/>
  <c r="Z23" i="11"/>
  <c r="Y23" i="11"/>
  <c r="X23" i="11"/>
  <c r="K23" i="11"/>
  <c r="AA23" i="11" s="1"/>
  <c r="A23" i="11"/>
  <c r="B23" i="11" s="1"/>
  <c r="AH22" i="11"/>
  <c r="AF22" i="11"/>
  <c r="AE22" i="11"/>
  <c r="AB22" i="11"/>
  <c r="AA22" i="11" s="1"/>
  <c r="Z22" i="11"/>
  <c r="Y22" i="11"/>
  <c r="X22" i="11"/>
  <c r="L22" i="11"/>
  <c r="AC22" i="11" s="1"/>
  <c r="A22" i="11"/>
  <c r="B22" i="11" s="1"/>
  <c r="AH21" i="11"/>
  <c r="AF21" i="11"/>
  <c r="AE21" i="11"/>
  <c r="AB21" i="11"/>
  <c r="Z21" i="11"/>
  <c r="Y21" i="11"/>
  <c r="X21" i="11"/>
  <c r="L21" i="11"/>
  <c r="AC21" i="11" s="1"/>
  <c r="A21" i="11"/>
  <c r="B21" i="11" s="1"/>
  <c r="AH20" i="11"/>
  <c r="AF20" i="11"/>
  <c r="AE20" i="11"/>
  <c r="AB20" i="11"/>
  <c r="AA20" i="11" s="1"/>
  <c r="Z20" i="11"/>
  <c r="Y20" i="11"/>
  <c r="X20" i="11"/>
  <c r="L20" i="11"/>
  <c r="AC20" i="11" s="1"/>
  <c r="A20" i="11"/>
  <c r="B20" i="11" s="1"/>
  <c r="V20" i="11" s="1"/>
  <c r="W20" i="11" s="1"/>
  <c r="AH19" i="11"/>
  <c r="AF19" i="11"/>
  <c r="AE19" i="11"/>
  <c r="AB19" i="11"/>
  <c r="Z19" i="11"/>
  <c r="Y19" i="11"/>
  <c r="X19" i="11"/>
  <c r="K19" i="11"/>
  <c r="L19" i="11" s="1"/>
  <c r="AC19" i="11" s="1"/>
  <c r="A19" i="11"/>
  <c r="B19" i="11" s="1"/>
  <c r="AH18" i="11"/>
  <c r="AF18" i="11"/>
  <c r="AE18" i="11"/>
  <c r="AB18" i="11"/>
  <c r="Z18" i="11"/>
  <c r="Y18" i="11"/>
  <c r="X18" i="11"/>
  <c r="L18" i="11"/>
  <c r="AC18" i="11" s="1"/>
  <c r="A18" i="11"/>
  <c r="B18" i="11" s="1"/>
  <c r="V18" i="11" s="1"/>
  <c r="W18" i="11" s="1"/>
  <c r="AH17" i="11"/>
  <c r="AF17" i="11"/>
  <c r="AE17" i="11"/>
  <c r="AB17" i="11"/>
  <c r="Z17" i="11"/>
  <c r="Y17" i="11"/>
  <c r="X17" i="11"/>
  <c r="K17" i="11"/>
  <c r="L17" i="11" s="1"/>
  <c r="AC17" i="11" s="1"/>
  <c r="A17" i="11"/>
  <c r="B17" i="11" s="1"/>
  <c r="AH16" i="11"/>
  <c r="AF16" i="11"/>
  <c r="AE16" i="11"/>
  <c r="AB16" i="11"/>
  <c r="AA16" i="11"/>
  <c r="Z16" i="11"/>
  <c r="Y16" i="11"/>
  <c r="X16" i="11"/>
  <c r="K16" i="11"/>
  <c r="L16" i="11" s="1"/>
  <c r="AC16" i="11" s="1"/>
  <c r="A16" i="11"/>
  <c r="B16" i="11" s="1"/>
  <c r="D16" i="11" s="1"/>
  <c r="E16" i="11" s="1"/>
  <c r="AH15" i="11"/>
  <c r="AF15" i="11"/>
  <c r="AE15" i="11"/>
  <c r="AB15" i="11"/>
  <c r="Z15" i="11"/>
  <c r="Y15" i="11"/>
  <c r="X15" i="11"/>
  <c r="K15" i="11"/>
  <c r="AA15" i="11" s="1"/>
  <c r="A15" i="11"/>
  <c r="B15" i="11" s="1"/>
  <c r="AH14" i="11"/>
  <c r="AF14" i="11"/>
  <c r="AE14" i="11"/>
  <c r="AB14" i="11"/>
  <c r="Z14" i="11"/>
  <c r="Y14" i="11"/>
  <c r="X14" i="11"/>
  <c r="K14" i="11"/>
  <c r="AA14" i="11" s="1"/>
  <c r="A14" i="11"/>
  <c r="B14" i="11" s="1"/>
  <c r="AH13" i="11"/>
  <c r="AF13" i="11"/>
  <c r="AE13" i="11"/>
  <c r="AB13" i="11"/>
  <c r="Z13" i="11"/>
  <c r="Y13" i="11"/>
  <c r="X13" i="11"/>
  <c r="K13" i="11"/>
  <c r="L13" i="11" s="1"/>
  <c r="AC13" i="11" s="1"/>
  <c r="A13" i="11"/>
  <c r="B13" i="11" s="1"/>
  <c r="AH12" i="11"/>
  <c r="AF12" i="11"/>
  <c r="AE12" i="11"/>
  <c r="AB12" i="11"/>
  <c r="Z12" i="11"/>
  <c r="Y12" i="11"/>
  <c r="X12" i="11"/>
  <c r="K12" i="11"/>
  <c r="A12" i="11"/>
  <c r="B12" i="11" s="1"/>
  <c r="V12" i="11" s="1"/>
  <c r="W12" i="11" s="1"/>
  <c r="AH11" i="11"/>
  <c r="AF11" i="11"/>
  <c r="AE11" i="11"/>
  <c r="AB11" i="11"/>
  <c r="Z11" i="11"/>
  <c r="Y11" i="11"/>
  <c r="X11" i="11"/>
  <c r="K11" i="11"/>
  <c r="L11" i="11" s="1"/>
  <c r="AC11" i="11" s="1"/>
  <c r="A11" i="11"/>
  <c r="B11" i="11" s="1"/>
  <c r="AH10" i="11"/>
  <c r="AF10" i="11"/>
  <c r="AE10" i="11"/>
  <c r="AB10" i="11"/>
  <c r="Z10" i="11"/>
  <c r="Y10" i="11"/>
  <c r="X10" i="11"/>
  <c r="K10" i="11"/>
  <c r="L10" i="11" s="1"/>
  <c r="AC10" i="11" s="1"/>
  <c r="B10" i="11"/>
  <c r="V10" i="11" s="1"/>
  <c r="W10" i="11" s="1"/>
  <c r="A10" i="11"/>
  <c r="AH9" i="11"/>
  <c r="AF9" i="11"/>
  <c r="AE9" i="11"/>
  <c r="AB9" i="11"/>
  <c r="Z9" i="11"/>
  <c r="Y9" i="11"/>
  <c r="X9" i="11"/>
  <c r="K9" i="11"/>
  <c r="L9" i="11" s="1"/>
  <c r="AC9" i="11" s="1"/>
  <c r="A9" i="11"/>
  <c r="B9" i="11" s="1"/>
  <c r="AH8" i="11"/>
  <c r="AF8" i="11"/>
  <c r="AE8" i="11"/>
  <c r="AB8" i="11"/>
  <c r="Z8" i="11"/>
  <c r="Y8" i="11"/>
  <c r="X8" i="11"/>
  <c r="K8" i="11"/>
  <c r="L8" i="11" s="1"/>
  <c r="AC8" i="11" s="1"/>
  <c r="A8" i="11"/>
  <c r="B8" i="11" s="1"/>
  <c r="D8" i="11" s="1"/>
  <c r="E8" i="11" s="1"/>
  <c r="AH7" i="11"/>
  <c r="AF7" i="11"/>
  <c r="AE7" i="11"/>
  <c r="AB7" i="11"/>
  <c r="Z7" i="11"/>
  <c r="Y7" i="11"/>
  <c r="X7" i="11"/>
  <c r="K7" i="11"/>
  <c r="AA7" i="11" s="1"/>
  <c r="A7" i="11"/>
  <c r="B7" i="11" s="1"/>
  <c r="AH6" i="11"/>
  <c r="AF6" i="11"/>
  <c r="AE6" i="11"/>
  <c r="AB6" i="11"/>
  <c r="Z6" i="11"/>
  <c r="Y6" i="11"/>
  <c r="X6" i="11"/>
  <c r="K6" i="11"/>
  <c r="AA6" i="11" s="1"/>
  <c r="A6" i="11"/>
  <c r="B6" i="11" s="1"/>
  <c r="AB3" i="11"/>
  <c r="Z3" i="11"/>
  <c r="AH42" i="10"/>
  <c r="AF42" i="10"/>
  <c r="AE42" i="10"/>
  <c r="AB42" i="10"/>
  <c r="Z42" i="10"/>
  <c r="Y42" i="10"/>
  <c r="X42" i="10"/>
  <c r="K42" i="10"/>
  <c r="L42" i="10" s="1"/>
  <c r="AC42" i="10" s="1"/>
  <c r="A42" i="10"/>
  <c r="B42" i="10" s="1"/>
  <c r="V42" i="10" s="1"/>
  <c r="W42" i="10" s="1"/>
  <c r="AH41" i="10"/>
  <c r="AF41" i="10"/>
  <c r="AE41" i="10"/>
  <c r="AB41" i="10"/>
  <c r="Z41" i="10"/>
  <c r="Y41" i="10"/>
  <c r="X41" i="10"/>
  <c r="K41" i="10"/>
  <c r="L41" i="10" s="1"/>
  <c r="AC41" i="10" s="1"/>
  <c r="A41" i="10"/>
  <c r="B41" i="10" s="1"/>
  <c r="AH40" i="10"/>
  <c r="AF40" i="10"/>
  <c r="AE40" i="10"/>
  <c r="AB40" i="10"/>
  <c r="Z40" i="10"/>
  <c r="Y40" i="10"/>
  <c r="X40" i="10"/>
  <c r="K40" i="10"/>
  <c r="L40" i="10" s="1"/>
  <c r="AC40" i="10" s="1"/>
  <c r="A40" i="10"/>
  <c r="B40" i="10" s="1"/>
  <c r="V40" i="10" s="1"/>
  <c r="W40" i="10" s="1"/>
  <c r="AH39" i="10"/>
  <c r="AF39" i="10"/>
  <c r="AE39" i="10"/>
  <c r="AB39" i="10"/>
  <c r="Z39" i="10"/>
  <c r="Y39" i="10"/>
  <c r="X39" i="10"/>
  <c r="K39" i="10"/>
  <c r="AA39" i="10" s="1"/>
  <c r="A39" i="10"/>
  <c r="B39" i="10" s="1"/>
  <c r="V39" i="10" s="1"/>
  <c r="W39" i="10" s="1"/>
  <c r="AH38" i="10"/>
  <c r="AF38" i="10"/>
  <c r="AE38" i="10"/>
  <c r="AB38" i="10"/>
  <c r="Z38" i="10"/>
  <c r="Y38" i="10"/>
  <c r="X38" i="10"/>
  <c r="K38" i="10"/>
  <c r="AA38" i="10" s="1"/>
  <c r="A38" i="10"/>
  <c r="B38" i="10" s="1"/>
  <c r="AH37" i="10"/>
  <c r="AF37" i="10"/>
  <c r="AE37" i="10"/>
  <c r="AB37" i="10"/>
  <c r="Z37" i="10"/>
  <c r="Y37" i="10"/>
  <c r="X37" i="10"/>
  <c r="K37" i="10"/>
  <c r="AA37" i="10" s="1"/>
  <c r="A37" i="10"/>
  <c r="B37" i="10" s="1"/>
  <c r="D37" i="10" s="1"/>
  <c r="E37" i="10" s="1"/>
  <c r="AH36" i="10"/>
  <c r="AF36" i="10"/>
  <c r="AE36" i="10"/>
  <c r="AC36" i="10"/>
  <c r="AB36" i="10"/>
  <c r="AA36" i="10"/>
  <c r="Z36" i="10"/>
  <c r="Y36" i="10"/>
  <c r="X36" i="10"/>
  <c r="AH35" i="10"/>
  <c r="AF35" i="10"/>
  <c r="AE35" i="10"/>
  <c r="AC35" i="10"/>
  <c r="AB35" i="10"/>
  <c r="AA35" i="10"/>
  <c r="Z35" i="10"/>
  <c r="Y35" i="10"/>
  <c r="X35" i="10"/>
  <c r="AH34" i="10"/>
  <c r="AF34" i="10"/>
  <c r="AE34" i="10"/>
  <c r="AC34" i="10"/>
  <c r="AB34" i="10"/>
  <c r="AA34" i="10"/>
  <c r="Z34" i="10"/>
  <c r="Y34" i="10"/>
  <c r="X34" i="10"/>
  <c r="AH33" i="10"/>
  <c r="AF33" i="10"/>
  <c r="AE33" i="10"/>
  <c r="AC33" i="10"/>
  <c r="AB33" i="10"/>
  <c r="AA33" i="10"/>
  <c r="Z33" i="10"/>
  <c r="Y33" i="10"/>
  <c r="X33" i="10"/>
  <c r="AH32" i="10"/>
  <c r="AF32" i="10"/>
  <c r="AE32" i="10"/>
  <c r="AC32" i="10"/>
  <c r="AB32" i="10"/>
  <c r="AA32" i="10"/>
  <c r="Z32" i="10"/>
  <c r="Y32" i="10"/>
  <c r="X32" i="10"/>
  <c r="AH31" i="10"/>
  <c r="AF31" i="10"/>
  <c r="AE31" i="10"/>
  <c r="AC31" i="10"/>
  <c r="AB31" i="10"/>
  <c r="AA31" i="10"/>
  <c r="Z31" i="10"/>
  <c r="Y31" i="10"/>
  <c r="X31" i="10"/>
  <c r="AH30" i="10"/>
  <c r="AF30" i="10"/>
  <c r="AE30" i="10"/>
  <c r="AB30" i="10"/>
  <c r="Z30" i="10"/>
  <c r="Y30" i="10"/>
  <c r="X30" i="10"/>
  <c r="K30" i="10"/>
  <c r="AA30" i="10" s="1"/>
  <c r="A30" i="10"/>
  <c r="B30" i="10" s="1"/>
  <c r="AH29" i="10"/>
  <c r="AF29" i="10"/>
  <c r="AE29" i="10"/>
  <c r="AB29" i="10"/>
  <c r="Z29" i="10"/>
  <c r="Y29" i="10"/>
  <c r="X29" i="10"/>
  <c r="K29" i="10"/>
  <c r="L29" i="10" s="1"/>
  <c r="AC29" i="10" s="1"/>
  <c r="A29" i="10"/>
  <c r="B29" i="10" s="1"/>
  <c r="AH28" i="10"/>
  <c r="AF28" i="10"/>
  <c r="AE28" i="10"/>
  <c r="AB28" i="10"/>
  <c r="Z28" i="10"/>
  <c r="Y28" i="10"/>
  <c r="X28" i="10"/>
  <c r="K28" i="10"/>
  <c r="L28" i="10" s="1"/>
  <c r="AC28" i="10" s="1"/>
  <c r="A28" i="10"/>
  <c r="B28" i="10" s="1"/>
  <c r="AH27" i="10"/>
  <c r="AF27" i="10"/>
  <c r="AE27" i="10"/>
  <c r="AB27" i="10"/>
  <c r="Z27" i="10"/>
  <c r="Y27" i="10"/>
  <c r="X27" i="10"/>
  <c r="K27" i="10"/>
  <c r="AA27" i="10" s="1"/>
  <c r="A27" i="10"/>
  <c r="B27" i="10" s="1"/>
  <c r="AH26" i="10"/>
  <c r="AF26" i="10"/>
  <c r="AE26" i="10"/>
  <c r="AB26" i="10"/>
  <c r="Z26" i="10"/>
  <c r="Y26" i="10"/>
  <c r="X26" i="10"/>
  <c r="K26" i="10"/>
  <c r="AA26" i="10" s="1"/>
  <c r="A26" i="10"/>
  <c r="B26" i="10" s="1"/>
  <c r="D26" i="10" s="1"/>
  <c r="E26" i="10" s="1"/>
  <c r="AH25" i="10"/>
  <c r="AF25" i="10"/>
  <c r="AE25" i="10"/>
  <c r="AB25" i="10"/>
  <c r="Z25" i="10"/>
  <c r="Y25" i="10"/>
  <c r="X25" i="10"/>
  <c r="K25" i="10"/>
  <c r="L25" i="10" s="1"/>
  <c r="AC25" i="10" s="1"/>
  <c r="A25" i="10"/>
  <c r="B25" i="10" s="1"/>
  <c r="AH24" i="10"/>
  <c r="AF24" i="10"/>
  <c r="AE24" i="10"/>
  <c r="AB24" i="10"/>
  <c r="Z24" i="10"/>
  <c r="Y24" i="10"/>
  <c r="X24" i="10"/>
  <c r="K24" i="10"/>
  <c r="L24" i="10" s="1"/>
  <c r="AC24" i="10" s="1"/>
  <c r="A24" i="10"/>
  <c r="B24" i="10" s="1"/>
  <c r="AH23" i="10"/>
  <c r="AF23" i="10"/>
  <c r="AE23" i="10"/>
  <c r="AB23" i="10"/>
  <c r="Z23" i="10"/>
  <c r="Y23" i="10"/>
  <c r="X23" i="10"/>
  <c r="K23" i="10"/>
  <c r="AA23" i="10" s="1"/>
  <c r="A23" i="10"/>
  <c r="B23" i="10" s="1"/>
  <c r="D23" i="10" s="1"/>
  <c r="E23" i="10" s="1"/>
  <c r="AH22" i="10"/>
  <c r="AF22" i="10"/>
  <c r="AE22" i="10"/>
  <c r="AB22" i="10"/>
  <c r="Z22" i="10"/>
  <c r="Y22" i="10"/>
  <c r="X22" i="10"/>
  <c r="K22" i="10"/>
  <c r="A22" i="10"/>
  <c r="B22" i="10" s="1"/>
  <c r="D22" i="10" s="1"/>
  <c r="E22" i="10" s="1"/>
  <c r="AH21" i="10"/>
  <c r="AF21" i="10"/>
  <c r="AE21" i="10"/>
  <c r="AB21" i="10"/>
  <c r="Z21" i="10"/>
  <c r="Y21" i="10"/>
  <c r="X21" i="10"/>
  <c r="K21" i="10"/>
  <c r="L21" i="10" s="1"/>
  <c r="AC21" i="10" s="1"/>
  <c r="A21" i="10"/>
  <c r="B21" i="10" s="1"/>
  <c r="AH20" i="10"/>
  <c r="AF20" i="10"/>
  <c r="AE20" i="10"/>
  <c r="AB20" i="10"/>
  <c r="Z20" i="10"/>
  <c r="Y20" i="10"/>
  <c r="X20" i="10"/>
  <c r="K20" i="10"/>
  <c r="L20" i="10" s="1"/>
  <c r="AC20" i="10" s="1"/>
  <c r="A20" i="10"/>
  <c r="B20" i="10" s="1"/>
  <c r="AH19" i="10"/>
  <c r="AF19" i="10"/>
  <c r="AE19" i="10"/>
  <c r="AB19" i="10"/>
  <c r="Z19" i="10"/>
  <c r="Y19" i="10"/>
  <c r="X19" i="10"/>
  <c r="K19" i="10"/>
  <c r="AA19" i="10" s="1"/>
  <c r="A19" i="10"/>
  <c r="B19" i="10" s="1"/>
  <c r="AH18" i="10"/>
  <c r="AF18" i="10"/>
  <c r="AE18" i="10"/>
  <c r="AB18" i="10"/>
  <c r="Z18" i="10"/>
  <c r="Y18" i="10"/>
  <c r="X18" i="10"/>
  <c r="K18" i="10"/>
  <c r="L18" i="10" s="1"/>
  <c r="AC18" i="10" s="1"/>
  <c r="A18" i="10"/>
  <c r="B18" i="10" s="1"/>
  <c r="V18" i="10" s="1"/>
  <c r="W18" i="10" s="1"/>
  <c r="AH17" i="10"/>
  <c r="AF17" i="10"/>
  <c r="AE17" i="10"/>
  <c r="AB17" i="10"/>
  <c r="Z17" i="10"/>
  <c r="Y17" i="10"/>
  <c r="X17" i="10"/>
  <c r="K17" i="10"/>
  <c r="L17" i="10" s="1"/>
  <c r="AC17" i="10" s="1"/>
  <c r="A17" i="10"/>
  <c r="B17" i="10" s="1"/>
  <c r="V17" i="10" s="1"/>
  <c r="W17" i="10" s="1"/>
  <c r="AH16" i="10"/>
  <c r="AF16" i="10"/>
  <c r="AE16" i="10"/>
  <c r="AB16" i="10"/>
  <c r="Z16" i="10"/>
  <c r="Y16" i="10"/>
  <c r="X16" i="10"/>
  <c r="K16" i="10"/>
  <c r="L16" i="10" s="1"/>
  <c r="AC16" i="10" s="1"/>
  <c r="A16" i="10"/>
  <c r="B16" i="10" s="1"/>
  <c r="AH15" i="10"/>
  <c r="AF15" i="10"/>
  <c r="AE15" i="10"/>
  <c r="AB15" i="10"/>
  <c r="Z15" i="10"/>
  <c r="Y15" i="10"/>
  <c r="X15" i="10"/>
  <c r="K15" i="10"/>
  <c r="AA15" i="10" s="1"/>
  <c r="A15" i="10"/>
  <c r="B15" i="10" s="1"/>
  <c r="D15" i="10" s="1"/>
  <c r="E15" i="10" s="1"/>
  <c r="AH14" i="10"/>
  <c r="AF14" i="10"/>
  <c r="AE14" i="10"/>
  <c r="AB14" i="10"/>
  <c r="Z14" i="10"/>
  <c r="Y14" i="10"/>
  <c r="X14" i="10"/>
  <c r="K14" i="10"/>
  <c r="AA14" i="10" s="1"/>
  <c r="A14" i="10"/>
  <c r="B14" i="10" s="1"/>
  <c r="AH13" i="10"/>
  <c r="AF13" i="10"/>
  <c r="AE13" i="10"/>
  <c r="AB13" i="10"/>
  <c r="Z13" i="10"/>
  <c r="Y13" i="10"/>
  <c r="X13" i="10"/>
  <c r="K13" i="10"/>
  <c r="L13" i="10" s="1"/>
  <c r="AC13" i="10" s="1"/>
  <c r="A13" i="10"/>
  <c r="B13" i="10" s="1"/>
  <c r="AH12" i="10"/>
  <c r="AF12" i="10"/>
  <c r="AE12" i="10"/>
  <c r="AB12" i="10"/>
  <c r="Z12" i="10"/>
  <c r="Y12" i="10"/>
  <c r="X12" i="10"/>
  <c r="K12" i="10"/>
  <c r="L12" i="10" s="1"/>
  <c r="AC12" i="10" s="1"/>
  <c r="A12" i="10"/>
  <c r="B12" i="10" s="1"/>
  <c r="AH11" i="10"/>
  <c r="AF11" i="10"/>
  <c r="AE11" i="10"/>
  <c r="AB11" i="10"/>
  <c r="Z11" i="10"/>
  <c r="Y11" i="10"/>
  <c r="X11" i="10"/>
  <c r="K11" i="10"/>
  <c r="AA11" i="10" s="1"/>
  <c r="A11" i="10"/>
  <c r="B11" i="10" s="1"/>
  <c r="AH10" i="10"/>
  <c r="AF10" i="10"/>
  <c r="AE10" i="10"/>
  <c r="AB10" i="10"/>
  <c r="Z10" i="10"/>
  <c r="Y10" i="10"/>
  <c r="X10" i="10"/>
  <c r="K10" i="10"/>
  <c r="L10" i="10" s="1"/>
  <c r="AC10" i="10" s="1"/>
  <c r="A10" i="10"/>
  <c r="B10" i="10" s="1"/>
  <c r="V10" i="10" s="1"/>
  <c r="W10" i="10" s="1"/>
  <c r="AH9" i="10"/>
  <c r="AF9" i="10"/>
  <c r="AE9" i="10"/>
  <c r="AB9" i="10"/>
  <c r="AA9" i="10"/>
  <c r="Z9" i="10"/>
  <c r="Y9" i="10"/>
  <c r="X9" i="10"/>
  <c r="K9" i="10"/>
  <c r="L9" i="10" s="1"/>
  <c r="AC9" i="10" s="1"/>
  <c r="A9" i="10"/>
  <c r="B9" i="10" s="1"/>
  <c r="AH8" i="10"/>
  <c r="AF8" i="10"/>
  <c r="AE8" i="10"/>
  <c r="AB8" i="10"/>
  <c r="Z8" i="10"/>
  <c r="Y8" i="10"/>
  <c r="X8" i="10"/>
  <c r="K8" i="10"/>
  <c r="L8" i="10" s="1"/>
  <c r="AC8" i="10" s="1"/>
  <c r="A8" i="10"/>
  <c r="B8" i="10" s="1"/>
  <c r="AH7" i="10"/>
  <c r="AF7" i="10"/>
  <c r="AE7" i="10"/>
  <c r="AB7" i="10"/>
  <c r="Z7" i="10"/>
  <c r="Y7" i="10"/>
  <c r="X7" i="10"/>
  <c r="K7" i="10"/>
  <c r="AA7" i="10" s="1"/>
  <c r="A7" i="10"/>
  <c r="B7" i="10" s="1"/>
  <c r="D7" i="10" s="1"/>
  <c r="E7" i="10" s="1"/>
  <c r="AH6" i="10"/>
  <c r="AF6" i="10"/>
  <c r="AE6" i="10"/>
  <c r="AB6" i="10"/>
  <c r="Z6" i="10"/>
  <c r="Y6" i="10"/>
  <c r="X6" i="10"/>
  <c r="K6" i="10"/>
  <c r="AA6" i="10" s="1"/>
  <c r="A6" i="10"/>
  <c r="B6" i="10" s="1"/>
  <c r="V6" i="10" s="1"/>
  <c r="W6" i="10" s="1"/>
  <c r="AB3" i="10"/>
  <c r="Z3" i="10"/>
  <c r="AH42" i="9"/>
  <c r="AF42" i="9"/>
  <c r="AE42" i="9"/>
  <c r="AB42" i="9"/>
  <c r="Z42" i="9"/>
  <c r="Y42" i="9"/>
  <c r="X42" i="9"/>
  <c r="K42" i="9"/>
  <c r="L42" i="9" s="1"/>
  <c r="AC42" i="9" s="1"/>
  <c r="A42" i="9"/>
  <c r="B42" i="9" s="1"/>
  <c r="V42" i="9" s="1"/>
  <c r="W42" i="9" s="1"/>
  <c r="AH41" i="9"/>
  <c r="AF41" i="9"/>
  <c r="AE41" i="9"/>
  <c r="AB41" i="9"/>
  <c r="Z41" i="9"/>
  <c r="Y41" i="9"/>
  <c r="X41" i="9"/>
  <c r="K41" i="9"/>
  <c r="L41" i="9" s="1"/>
  <c r="AC41" i="9" s="1"/>
  <c r="A41" i="9"/>
  <c r="B41" i="9" s="1"/>
  <c r="AH40" i="9"/>
  <c r="AF40" i="9"/>
  <c r="AE40" i="9"/>
  <c r="AB40" i="9"/>
  <c r="Z40" i="9"/>
  <c r="Y40" i="9"/>
  <c r="X40" i="9"/>
  <c r="K40" i="9"/>
  <c r="L40" i="9" s="1"/>
  <c r="AC40" i="9" s="1"/>
  <c r="A40" i="9"/>
  <c r="B40" i="9" s="1"/>
  <c r="AH39" i="9"/>
  <c r="AF39" i="9"/>
  <c r="AE39" i="9"/>
  <c r="AB39" i="9"/>
  <c r="Z39" i="9"/>
  <c r="Y39" i="9"/>
  <c r="X39" i="9"/>
  <c r="K39" i="9"/>
  <c r="AA39" i="9" s="1"/>
  <c r="A39" i="9"/>
  <c r="B39" i="9" s="1"/>
  <c r="D39" i="9" s="1"/>
  <c r="E39" i="9" s="1"/>
  <c r="AH38" i="9"/>
  <c r="AF38" i="9"/>
  <c r="AE38" i="9"/>
  <c r="AB38" i="9"/>
  <c r="Z38" i="9"/>
  <c r="Y38" i="9"/>
  <c r="X38" i="9"/>
  <c r="K38" i="9"/>
  <c r="AA38" i="9" s="1"/>
  <c r="A38" i="9"/>
  <c r="B38" i="9" s="1"/>
  <c r="AH37" i="9"/>
  <c r="AF37" i="9"/>
  <c r="AE37" i="9"/>
  <c r="AB37" i="9"/>
  <c r="Z37" i="9"/>
  <c r="Y37" i="9"/>
  <c r="X37" i="9"/>
  <c r="K37" i="9"/>
  <c r="L37" i="9" s="1"/>
  <c r="AC37" i="9" s="1"/>
  <c r="A37" i="9"/>
  <c r="B37" i="9" s="1"/>
  <c r="D37" i="9" s="1"/>
  <c r="E37" i="9" s="1"/>
  <c r="AH36" i="9"/>
  <c r="AF36" i="9"/>
  <c r="AE36" i="9"/>
  <c r="AC36" i="9"/>
  <c r="AB36" i="9"/>
  <c r="AA36" i="9"/>
  <c r="Z36" i="9"/>
  <c r="Y36" i="9"/>
  <c r="X36" i="9"/>
  <c r="AH35" i="9"/>
  <c r="AF35" i="9"/>
  <c r="AE35" i="9"/>
  <c r="AC35" i="9"/>
  <c r="AB35" i="9"/>
  <c r="AA35" i="9"/>
  <c r="Z35" i="9"/>
  <c r="Y35" i="9"/>
  <c r="X35" i="9"/>
  <c r="AH34" i="9"/>
  <c r="AF34" i="9"/>
  <c r="AE34" i="9"/>
  <c r="AC34" i="9"/>
  <c r="AB34" i="9"/>
  <c r="AA34" i="9"/>
  <c r="Z34" i="9"/>
  <c r="Y34" i="9"/>
  <c r="X34" i="9"/>
  <c r="AH33" i="9"/>
  <c r="AF33" i="9"/>
  <c r="AE33" i="9"/>
  <c r="AC33" i="9"/>
  <c r="AB33" i="9"/>
  <c r="AA33" i="9"/>
  <c r="Z33" i="9"/>
  <c r="Y33" i="9"/>
  <c r="X33" i="9"/>
  <c r="AH32" i="9"/>
  <c r="AF32" i="9"/>
  <c r="AE32" i="9"/>
  <c r="AC32" i="9"/>
  <c r="AB32" i="9"/>
  <c r="AA32" i="9"/>
  <c r="Z32" i="9"/>
  <c r="Y32" i="9"/>
  <c r="X32" i="9"/>
  <c r="AH31" i="9"/>
  <c r="AF31" i="9"/>
  <c r="AE31" i="9"/>
  <c r="AC31" i="9"/>
  <c r="AB31" i="9"/>
  <c r="AA31" i="9"/>
  <c r="Z31" i="9"/>
  <c r="Y31" i="9"/>
  <c r="X31" i="9"/>
  <c r="AH30" i="9"/>
  <c r="AF30" i="9"/>
  <c r="AE30" i="9"/>
  <c r="AB30" i="9"/>
  <c r="Z30" i="9"/>
  <c r="Y30" i="9"/>
  <c r="X30" i="9"/>
  <c r="K30" i="9"/>
  <c r="A30" i="9"/>
  <c r="B30" i="9" s="1"/>
  <c r="AH29" i="9"/>
  <c r="AF29" i="9"/>
  <c r="AE29" i="9"/>
  <c r="AB29" i="9"/>
  <c r="Z29" i="9"/>
  <c r="Y29" i="9"/>
  <c r="X29" i="9"/>
  <c r="K29" i="9"/>
  <c r="AA29" i="9" s="1"/>
  <c r="A29" i="9"/>
  <c r="B29" i="9" s="1"/>
  <c r="AH28" i="9"/>
  <c r="AF28" i="9"/>
  <c r="AE28" i="9"/>
  <c r="AB28" i="9"/>
  <c r="Z28" i="9"/>
  <c r="Y28" i="9"/>
  <c r="X28" i="9"/>
  <c r="K28" i="9"/>
  <c r="L28" i="9" s="1"/>
  <c r="AC28" i="9" s="1"/>
  <c r="A28" i="9"/>
  <c r="B28" i="9" s="1"/>
  <c r="AH27" i="9"/>
  <c r="AF27" i="9"/>
  <c r="AE27" i="9"/>
  <c r="AB27" i="9"/>
  <c r="AA27" i="9" s="1"/>
  <c r="Z27" i="9"/>
  <c r="Y27" i="9"/>
  <c r="X27" i="9"/>
  <c r="K27" i="9"/>
  <c r="L27" i="9" s="1"/>
  <c r="AC27" i="9" s="1"/>
  <c r="A27" i="9"/>
  <c r="B27" i="9" s="1"/>
  <c r="AH26" i="9"/>
  <c r="AF26" i="9"/>
  <c r="AE26" i="9"/>
  <c r="AB26" i="9"/>
  <c r="Z26" i="9"/>
  <c r="Y26" i="9"/>
  <c r="X26" i="9"/>
  <c r="K26" i="9"/>
  <c r="L26" i="9" s="1"/>
  <c r="AC26" i="9" s="1"/>
  <c r="A26" i="9"/>
  <c r="B26" i="9" s="1"/>
  <c r="V26" i="9" s="1"/>
  <c r="W26" i="9" s="1"/>
  <c r="AH25" i="9"/>
  <c r="AF25" i="9"/>
  <c r="AE25" i="9"/>
  <c r="AB25" i="9"/>
  <c r="Z25" i="9"/>
  <c r="Y25" i="9"/>
  <c r="X25" i="9"/>
  <c r="K25" i="9"/>
  <c r="A25" i="9"/>
  <c r="B25" i="9" s="1"/>
  <c r="V25" i="9" s="1"/>
  <c r="W25" i="9" s="1"/>
  <c r="AH24" i="9"/>
  <c r="AF24" i="9"/>
  <c r="AE24" i="9"/>
  <c r="AB24" i="9"/>
  <c r="Z24" i="9"/>
  <c r="Y24" i="9"/>
  <c r="X24" i="9"/>
  <c r="K24" i="9"/>
  <c r="L24" i="9" s="1"/>
  <c r="AC24" i="9" s="1"/>
  <c r="A24" i="9"/>
  <c r="B24" i="9" s="1"/>
  <c r="AH23" i="9"/>
  <c r="AF23" i="9"/>
  <c r="AE23" i="9"/>
  <c r="AB23" i="9"/>
  <c r="Z23" i="9"/>
  <c r="Y23" i="9"/>
  <c r="X23" i="9"/>
  <c r="K23" i="9"/>
  <c r="AA23" i="9" s="1"/>
  <c r="A23" i="9"/>
  <c r="B23" i="9" s="1"/>
  <c r="D23" i="9" s="1"/>
  <c r="E23" i="9" s="1"/>
  <c r="AH22" i="9"/>
  <c r="AF22" i="9"/>
  <c r="AE22" i="9"/>
  <c r="AB22" i="9"/>
  <c r="Z22" i="9"/>
  <c r="Y22" i="9"/>
  <c r="X22" i="9"/>
  <c r="K22" i="9"/>
  <c r="AA22" i="9" s="1"/>
  <c r="A22" i="9"/>
  <c r="B22" i="9" s="1"/>
  <c r="AH21" i="9"/>
  <c r="AF21" i="9"/>
  <c r="AE21" i="9"/>
  <c r="AB21" i="9"/>
  <c r="Z21" i="9"/>
  <c r="Y21" i="9"/>
  <c r="X21" i="9"/>
  <c r="K21" i="9"/>
  <c r="AA21" i="9" s="1"/>
  <c r="A21" i="9"/>
  <c r="B21" i="9" s="1"/>
  <c r="AH20" i="9"/>
  <c r="AF20" i="9"/>
  <c r="AE20" i="9"/>
  <c r="AB20" i="9"/>
  <c r="Z20" i="9"/>
  <c r="Y20" i="9"/>
  <c r="X20" i="9"/>
  <c r="K20" i="9"/>
  <c r="L20" i="9" s="1"/>
  <c r="AC20" i="9" s="1"/>
  <c r="A20" i="9"/>
  <c r="B20" i="9" s="1"/>
  <c r="AH19" i="9"/>
  <c r="AF19" i="9"/>
  <c r="AE19" i="9"/>
  <c r="AB19" i="9"/>
  <c r="Z19" i="9"/>
  <c r="Y19" i="9"/>
  <c r="X19" i="9"/>
  <c r="K19" i="9"/>
  <c r="L19" i="9" s="1"/>
  <c r="AC19" i="9" s="1"/>
  <c r="A19" i="9"/>
  <c r="B19" i="9" s="1"/>
  <c r="AH18" i="9"/>
  <c r="AF18" i="9"/>
  <c r="AE18" i="9"/>
  <c r="AB18" i="9"/>
  <c r="Z18" i="9"/>
  <c r="Y18" i="9"/>
  <c r="X18" i="9"/>
  <c r="K18" i="9"/>
  <c r="L18" i="9" s="1"/>
  <c r="AC18" i="9" s="1"/>
  <c r="A18" i="9"/>
  <c r="B18" i="9" s="1"/>
  <c r="V18" i="9" s="1"/>
  <c r="W18" i="9" s="1"/>
  <c r="AH17" i="9"/>
  <c r="AF17" i="9"/>
  <c r="AE17" i="9"/>
  <c r="AB17" i="9"/>
  <c r="Z17" i="9"/>
  <c r="Y17" i="9"/>
  <c r="X17" i="9"/>
  <c r="K17" i="9"/>
  <c r="A17" i="9"/>
  <c r="B17" i="9" s="1"/>
  <c r="V17" i="9" s="1"/>
  <c r="W17" i="9" s="1"/>
  <c r="AH16" i="9"/>
  <c r="AF16" i="9"/>
  <c r="AE16" i="9"/>
  <c r="AB16" i="9"/>
  <c r="Z16" i="9"/>
  <c r="Y16" i="9"/>
  <c r="X16" i="9"/>
  <c r="K16" i="9"/>
  <c r="L16" i="9" s="1"/>
  <c r="AC16" i="9" s="1"/>
  <c r="A16" i="9"/>
  <c r="B16" i="9" s="1"/>
  <c r="AH15" i="9"/>
  <c r="AF15" i="9"/>
  <c r="AE15" i="9"/>
  <c r="AB15" i="9"/>
  <c r="Z15" i="9"/>
  <c r="Y15" i="9"/>
  <c r="X15" i="9"/>
  <c r="K15" i="9"/>
  <c r="AA15" i="9" s="1"/>
  <c r="A15" i="9"/>
  <c r="B15" i="9" s="1"/>
  <c r="D15" i="9" s="1"/>
  <c r="E15" i="9" s="1"/>
  <c r="AH14" i="9"/>
  <c r="AF14" i="9"/>
  <c r="AE14" i="9"/>
  <c r="AB14" i="9"/>
  <c r="Z14" i="9"/>
  <c r="Y14" i="9"/>
  <c r="X14" i="9"/>
  <c r="K14" i="9"/>
  <c r="AA14" i="9" s="1"/>
  <c r="A14" i="9"/>
  <c r="B14" i="9" s="1"/>
  <c r="AH13" i="9"/>
  <c r="AF13" i="9"/>
  <c r="AE13" i="9"/>
  <c r="AB13" i="9"/>
  <c r="Z13" i="9"/>
  <c r="Y13" i="9"/>
  <c r="X13" i="9"/>
  <c r="K13" i="9"/>
  <c r="L13" i="9" s="1"/>
  <c r="AC13" i="9" s="1"/>
  <c r="A13" i="9"/>
  <c r="B13" i="9" s="1"/>
  <c r="V13" i="9" s="1"/>
  <c r="W13" i="9" s="1"/>
  <c r="AH12" i="9"/>
  <c r="AF12" i="9"/>
  <c r="AE12" i="9"/>
  <c r="AB12" i="9"/>
  <c r="Z12" i="9"/>
  <c r="Y12" i="9"/>
  <c r="X12" i="9"/>
  <c r="K12" i="9"/>
  <c r="L12" i="9" s="1"/>
  <c r="AC12" i="9" s="1"/>
  <c r="A12" i="9"/>
  <c r="B12" i="9" s="1"/>
  <c r="AH11" i="9"/>
  <c r="AF11" i="9"/>
  <c r="AE11" i="9"/>
  <c r="AB11" i="9"/>
  <c r="Z11" i="9"/>
  <c r="Y11" i="9"/>
  <c r="X11" i="9"/>
  <c r="K11" i="9"/>
  <c r="AA11" i="9" s="1"/>
  <c r="A11" i="9"/>
  <c r="B11" i="9" s="1"/>
  <c r="AH10" i="9"/>
  <c r="AF10" i="9"/>
  <c r="AE10" i="9"/>
  <c r="AB10" i="9"/>
  <c r="Z10" i="9"/>
  <c r="Y10" i="9"/>
  <c r="X10" i="9"/>
  <c r="K10" i="9"/>
  <c r="AA10" i="9" s="1"/>
  <c r="A10" i="9"/>
  <c r="B10" i="9" s="1"/>
  <c r="V10" i="9" s="1"/>
  <c r="W10" i="9" s="1"/>
  <c r="AH9" i="9"/>
  <c r="AF9" i="9"/>
  <c r="AE9" i="9"/>
  <c r="AB9" i="9"/>
  <c r="Z9" i="9"/>
  <c r="Y9" i="9"/>
  <c r="X9" i="9"/>
  <c r="K9" i="9"/>
  <c r="L9" i="9" s="1"/>
  <c r="AC9" i="9" s="1"/>
  <c r="A9" i="9"/>
  <c r="B9" i="9" s="1"/>
  <c r="AH8" i="9"/>
  <c r="AF8" i="9"/>
  <c r="AE8" i="9"/>
  <c r="AB8" i="9"/>
  <c r="Z8" i="9"/>
  <c r="Y8" i="9"/>
  <c r="X8" i="9"/>
  <c r="K8" i="9"/>
  <c r="L8" i="9" s="1"/>
  <c r="AC8" i="9" s="1"/>
  <c r="A8" i="9"/>
  <c r="B8" i="9" s="1"/>
  <c r="AH7" i="9"/>
  <c r="AF7" i="9"/>
  <c r="AE7" i="9"/>
  <c r="AB7" i="9"/>
  <c r="Z7" i="9"/>
  <c r="Y7" i="9"/>
  <c r="X7" i="9"/>
  <c r="K7" i="9"/>
  <c r="AA7" i="9" s="1"/>
  <c r="A7" i="9"/>
  <c r="B7" i="9" s="1"/>
  <c r="D7" i="9" s="1"/>
  <c r="E7" i="9" s="1"/>
  <c r="AH6" i="9"/>
  <c r="AF6" i="9"/>
  <c r="AE6" i="9"/>
  <c r="AB6" i="9"/>
  <c r="Z6" i="9"/>
  <c r="Y6" i="9"/>
  <c r="X6" i="9"/>
  <c r="L6" i="9"/>
  <c r="AC6" i="9" s="1"/>
  <c r="K6" i="9"/>
  <c r="A6" i="9"/>
  <c r="B6" i="9" s="1"/>
  <c r="D6" i="9" s="1"/>
  <c r="E6" i="9" s="1"/>
  <c r="AB3" i="9"/>
  <c r="Z3" i="9"/>
  <c r="X3" i="9"/>
  <c r="AH43" i="8"/>
  <c r="AF43" i="8"/>
  <c r="AE43" i="8"/>
  <c r="AB43" i="8"/>
  <c r="Z43" i="8"/>
  <c r="Y43" i="8"/>
  <c r="X43" i="8"/>
  <c r="K43" i="8"/>
  <c r="AA43" i="8" s="1"/>
  <c r="A43" i="8"/>
  <c r="B43" i="8" s="1"/>
  <c r="V43" i="8" s="1"/>
  <c r="W43" i="8" s="1"/>
  <c r="AH42" i="8"/>
  <c r="AF42" i="8"/>
  <c r="AE42" i="8"/>
  <c r="AB42" i="8"/>
  <c r="Z42" i="8"/>
  <c r="Y42" i="8"/>
  <c r="X42" i="8"/>
  <c r="K42" i="8"/>
  <c r="L42" i="8" s="1"/>
  <c r="AC42" i="8" s="1"/>
  <c r="A42" i="8"/>
  <c r="B42" i="8" s="1"/>
  <c r="AH41" i="8"/>
  <c r="AF41" i="8"/>
  <c r="AE41" i="8"/>
  <c r="AB41" i="8"/>
  <c r="Z41" i="8"/>
  <c r="Y41" i="8"/>
  <c r="X41" i="8"/>
  <c r="K41" i="8"/>
  <c r="L41" i="8" s="1"/>
  <c r="AC41" i="8" s="1"/>
  <c r="A41" i="8"/>
  <c r="B41" i="8" s="1"/>
  <c r="AH40" i="8"/>
  <c r="AF40" i="8"/>
  <c r="AE40" i="8"/>
  <c r="AB40" i="8"/>
  <c r="Z40" i="8"/>
  <c r="Y40" i="8"/>
  <c r="X40" i="8"/>
  <c r="K40" i="8"/>
  <c r="AA40" i="8" s="1"/>
  <c r="A40" i="8"/>
  <c r="B40" i="8" s="1"/>
  <c r="D40" i="8" s="1"/>
  <c r="E40" i="8" s="1"/>
  <c r="AH39" i="8"/>
  <c r="AF39" i="8"/>
  <c r="AE39" i="8"/>
  <c r="AB39" i="8"/>
  <c r="Z39" i="8"/>
  <c r="Y39" i="8"/>
  <c r="X39" i="8"/>
  <c r="K39" i="8"/>
  <c r="L39" i="8" s="1"/>
  <c r="AC39" i="8" s="1"/>
  <c r="A39" i="8"/>
  <c r="B39" i="8" s="1"/>
  <c r="V39" i="8" s="1"/>
  <c r="W39" i="8" s="1"/>
  <c r="AH38" i="8"/>
  <c r="AF38" i="8"/>
  <c r="AE38" i="8"/>
  <c r="AB38" i="8"/>
  <c r="Z38" i="8"/>
  <c r="Y38" i="8"/>
  <c r="X38" i="8"/>
  <c r="K38" i="8"/>
  <c r="L38" i="8" s="1"/>
  <c r="AC38" i="8" s="1"/>
  <c r="B38" i="8"/>
  <c r="D38" i="8" s="1"/>
  <c r="AH37" i="8"/>
  <c r="AF37" i="8"/>
  <c r="AE37" i="8"/>
  <c r="AC37" i="8"/>
  <c r="AB37" i="8"/>
  <c r="AA37" i="8"/>
  <c r="Z37" i="8"/>
  <c r="Y37" i="8"/>
  <c r="X37" i="8"/>
  <c r="AH36" i="8"/>
  <c r="AF36" i="8"/>
  <c r="AE36" i="8"/>
  <c r="AC36" i="8"/>
  <c r="AB36" i="8"/>
  <c r="AA36" i="8"/>
  <c r="Z36" i="8"/>
  <c r="Y36" i="8"/>
  <c r="X36" i="8"/>
  <c r="AH35" i="8"/>
  <c r="AF35" i="8"/>
  <c r="AE35" i="8"/>
  <c r="AC35" i="8"/>
  <c r="AB35" i="8"/>
  <c r="AA35" i="8"/>
  <c r="Z35" i="8"/>
  <c r="Y35" i="8"/>
  <c r="X35" i="8"/>
  <c r="AH34" i="8"/>
  <c r="AF34" i="8"/>
  <c r="AE34" i="8"/>
  <c r="AC34" i="8"/>
  <c r="AB34" i="8"/>
  <c r="AA34" i="8"/>
  <c r="Z34" i="8"/>
  <c r="Y34" i="8"/>
  <c r="X34" i="8"/>
  <c r="AH33" i="8"/>
  <c r="AF33" i="8"/>
  <c r="AE33" i="8"/>
  <c r="AC33" i="8"/>
  <c r="AB33" i="8"/>
  <c r="AA33" i="8"/>
  <c r="Z33" i="8"/>
  <c r="Y33" i="8"/>
  <c r="X33" i="8"/>
  <c r="AH32" i="8"/>
  <c r="AF32" i="8"/>
  <c r="AE32" i="8"/>
  <c r="AC32" i="8"/>
  <c r="AB32" i="8"/>
  <c r="AA32" i="8"/>
  <c r="Z32" i="8"/>
  <c r="Y32" i="8"/>
  <c r="X32" i="8"/>
  <c r="AH31" i="8"/>
  <c r="AF31" i="8"/>
  <c r="AE31" i="8"/>
  <c r="AB31" i="8"/>
  <c r="Z31" i="8"/>
  <c r="Y31" i="8"/>
  <c r="X31" i="8"/>
  <c r="K31" i="8"/>
  <c r="AA31" i="8" s="1"/>
  <c r="A31" i="8"/>
  <c r="B31" i="8" s="1"/>
  <c r="V31" i="8" s="1"/>
  <c r="W31" i="8" s="1"/>
  <c r="AH30" i="8"/>
  <c r="AF30" i="8"/>
  <c r="AE30" i="8"/>
  <c r="AB30" i="8"/>
  <c r="Z30" i="8"/>
  <c r="Y30" i="8"/>
  <c r="X30" i="8"/>
  <c r="K30" i="8"/>
  <c r="A30" i="8"/>
  <c r="B30" i="8" s="1"/>
  <c r="AH29" i="8"/>
  <c r="AF29" i="8"/>
  <c r="AE29" i="8"/>
  <c r="AB29" i="8"/>
  <c r="Z29" i="8"/>
  <c r="Y29" i="8"/>
  <c r="X29" i="8"/>
  <c r="K29" i="8"/>
  <c r="L29" i="8" s="1"/>
  <c r="AC29" i="8" s="1"/>
  <c r="A29" i="8"/>
  <c r="B29" i="8" s="1"/>
  <c r="V29" i="8" s="1"/>
  <c r="W29" i="8" s="1"/>
  <c r="AH28" i="8"/>
  <c r="AF28" i="8"/>
  <c r="AE28" i="8"/>
  <c r="AB28" i="8"/>
  <c r="Z28" i="8"/>
  <c r="Y28" i="8"/>
  <c r="X28" i="8"/>
  <c r="K28" i="8"/>
  <c r="AA28" i="8" s="1"/>
  <c r="A28" i="8"/>
  <c r="B28" i="8" s="1"/>
  <c r="AH27" i="8"/>
  <c r="AF27" i="8"/>
  <c r="AE27" i="8"/>
  <c r="AB27" i="8"/>
  <c r="Z27" i="8"/>
  <c r="Y27" i="8"/>
  <c r="X27" i="8"/>
  <c r="K27" i="8"/>
  <c r="AA27" i="8" s="1"/>
  <c r="A27" i="8"/>
  <c r="B27" i="8" s="1"/>
  <c r="V27" i="8" s="1"/>
  <c r="W27" i="8" s="1"/>
  <c r="AH26" i="8"/>
  <c r="AF26" i="8"/>
  <c r="AE26" i="8"/>
  <c r="AB26" i="8"/>
  <c r="Z26" i="8"/>
  <c r="Y26" i="8"/>
  <c r="X26" i="8"/>
  <c r="K26" i="8"/>
  <c r="L26" i="8" s="1"/>
  <c r="AC26" i="8" s="1"/>
  <c r="A26" i="8"/>
  <c r="B26" i="8" s="1"/>
  <c r="V26" i="8" s="1"/>
  <c r="W26" i="8" s="1"/>
  <c r="AH25" i="8"/>
  <c r="AF25" i="8"/>
  <c r="AE25" i="8"/>
  <c r="AB25" i="8"/>
  <c r="Z25" i="8"/>
  <c r="Y25" i="8"/>
  <c r="X25" i="8"/>
  <c r="K25" i="8"/>
  <c r="AA25" i="8" s="1"/>
  <c r="A25" i="8"/>
  <c r="B25" i="8" s="1"/>
  <c r="AH24" i="8"/>
  <c r="AF24" i="8"/>
  <c r="AE24" i="8"/>
  <c r="AB24" i="8"/>
  <c r="Z24" i="8"/>
  <c r="Y24" i="8"/>
  <c r="X24" i="8"/>
  <c r="K24" i="8"/>
  <c r="A24" i="8"/>
  <c r="B24" i="8" s="1"/>
  <c r="AH22" i="8"/>
  <c r="AF22" i="8"/>
  <c r="AE22" i="8"/>
  <c r="AB22" i="8"/>
  <c r="AA22" i="8" s="1"/>
  <c r="Z22" i="8"/>
  <c r="Y22" i="8"/>
  <c r="X22" i="8"/>
  <c r="V22" i="8"/>
  <c r="W22" i="8" s="1"/>
  <c r="AH21" i="8"/>
  <c r="AF21" i="8"/>
  <c r="AE21" i="8"/>
  <c r="AB21" i="8"/>
  <c r="AA21" i="8" s="1"/>
  <c r="Z21" i="8"/>
  <c r="Y21" i="8"/>
  <c r="X21" i="8"/>
  <c r="L21" i="8"/>
  <c r="AC21" i="8" s="1"/>
  <c r="A21" i="8"/>
  <c r="B21" i="8" s="1"/>
  <c r="AH20" i="8"/>
  <c r="AF20" i="8"/>
  <c r="AE20" i="8"/>
  <c r="AB20" i="8"/>
  <c r="Z20" i="8"/>
  <c r="Y20" i="8"/>
  <c r="X20" i="8"/>
  <c r="K20" i="8"/>
  <c r="L20" i="8" s="1"/>
  <c r="AC20" i="8" s="1"/>
  <c r="A20" i="8"/>
  <c r="B20" i="8" s="1"/>
  <c r="V20" i="8" s="1"/>
  <c r="W20" i="8" s="1"/>
  <c r="AH19" i="8"/>
  <c r="AF19" i="8"/>
  <c r="AE19" i="8"/>
  <c r="AB19" i="8"/>
  <c r="Z19" i="8"/>
  <c r="Y19" i="8"/>
  <c r="X19" i="8"/>
  <c r="K19" i="8"/>
  <c r="AA19" i="8" s="1"/>
  <c r="A19" i="8"/>
  <c r="B19" i="8" s="1"/>
  <c r="AH18" i="8"/>
  <c r="AF18" i="8"/>
  <c r="AE18" i="8"/>
  <c r="AB18" i="8"/>
  <c r="Z18" i="8"/>
  <c r="Y18" i="8"/>
  <c r="X18" i="8"/>
  <c r="K18" i="8"/>
  <c r="L18" i="8" s="1"/>
  <c r="AC18" i="8" s="1"/>
  <c r="A18" i="8"/>
  <c r="B18" i="8" s="1"/>
  <c r="V18" i="8" s="1"/>
  <c r="W18" i="8" s="1"/>
  <c r="AH17" i="8"/>
  <c r="AF17" i="8"/>
  <c r="AE17" i="8"/>
  <c r="AB17" i="8"/>
  <c r="Z17" i="8"/>
  <c r="Y17" i="8"/>
  <c r="X17" i="8"/>
  <c r="K17" i="8"/>
  <c r="L17" i="8" s="1"/>
  <c r="AC17" i="8" s="1"/>
  <c r="A17" i="8"/>
  <c r="B17" i="8" s="1"/>
  <c r="V17" i="8" s="1"/>
  <c r="W17" i="8" s="1"/>
  <c r="AH16" i="8"/>
  <c r="AF16" i="8"/>
  <c r="AE16" i="8"/>
  <c r="AB16" i="8"/>
  <c r="AA16" i="8" s="1"/>
  <c r="Z16" i="8"/>
  <c r="Y16" i="8"/>
  <c r="X16" i="8"/>
  <c r="L16" i="8"/>
  <c r="AC16" i="8" s="1"/>
  <c r="A16" i="8"/>
  <c r="B16" i="8" s="1"/>
  <c r="AH15" i="8"/>
  <c r="AF15" i="8"/>
  <c r="AE15" i="8"/>
  <c r="AB15" i="8"/>
  <c r="AA15" i="8" s="1"/>
  <c r="Z15" i="8"/>
  <c r="Y15" i="8"/>
  <c r="X15" i="8"/>
  <c r="A15" i="8"/>
  <c r="B15" i="8" s="1"/>
  <c r="AH14" i="8"/>
  <c r="AF14" i="8"/>
  <c r="AE14" i="8"/>
  <c r="AB14" i="8"/>
  <c r="AA14" i="8" s="1"/>
  <c r="Z14" i="8"/>
  <c r="Y14" i="8"/>
  <c r="X14" i="8"/>
  <c r="L14" i="8"/>
  <c r="AC14" i="8" s="1"/>
  <c r="A14" i="8"/>
  <c r="B14" i="8" s="1"/>
  <c r="V14" i="8" s="1"/>
  <c r="W14" i="8" s="1"/>
  <c r="AH13" i="8"/>
  <c r="AF13" i="8"/>
  <c r="AE13" i="8"/>
  <c r="AB13" i="8"/>
  <c r="Z13" i="8"/>
  <c r="Y13" i="8"/>
  <c r="X13" i="8"/>
  <c r="K13" i="8"/>
  <c r="L13" i="8" s="1"/>
  <c r="AC13" i="8" s="1"/>
  <c r="A13" i="8"/>
  <c r="B13" i="8" s="1"/>
  <c r="AH12" i="8"/>
  <c r="AF12" i="8"/>
  <c r="AE12" i="8"/>
  <c r="AB12" i="8"/>
  <c r="Z12" i="8"/>
  <c r="Y12" i="8"/>
  <c r="X12" i="8"/>
  <c r="L12" i="8"/>
  <c r="AC12" i="8" s="1"/>
  <c r="A12" i="8"/>
  <c r="B12" i="8" s="1"/>
  <c r="V12" i="8" s="1"/>
  <c r="W12" i="8" s="1"/>
  <c r="AH11" i="8"/>
  <c r="AF11" i="8"/>
  <c r="AE11" i="8"/>
  <c r="AB11" i="8"/>
  <c r="Z11" i="8"/>
  <c r="Y11" i="8"/>
  <c r="X11" i="8"/>
  <c r="K11" i="8"/>
  <c r="AA11" i="8" s="1"/>
  <c r="A11" i="8"/>
  <c r="B11" i="8" s="1"/>
  <c r="AH10" i="8"/>
  <c r="AF10" i="8"/>
  <c r="AE10" i="8"/>
  <c r="AB10" i="8"/>
  <c r="AA10" i="8" s="1"/>
  <c r="Z10" i="8"/>
  <c r="Y10" i="8"/>
  <c r="X10" i="8"/>
  <c r="L10" i="8"/>
  <c r="AC10" i="8" s="1"/>
  <c r="A10" i="8"/>
  <c r="B10" i="8" s="1"/>
  <c r="V10" i="8" s="1"/>
  <c r="W10" i="8" s="1"/>
  <c r="AH9" i="8"/>
  <c r="AF9" i="8"/>
  <c r="AE9" i="8"/>
  <c r="AB9" i="8"/>
  <c r="Z9" i="8"/>
  <c r="Y9" i="8"/>
  <c r="X9" i="8"/>
  <c r="L9" i="8"/>
  <c r="AC9" i="8" s="1"/>
  <c r="A9" i="8"/>
  <c r="B9" i="8" s="1"/>
  <c r="AH8" i="8"/>
  <c r="AF8" i="8"/>
  <c r="AE8" i="8"/>
  <c r="AB8" i="8"/>
  <c r="Z8" i="8"/>
  <c r="Y8" i="8"/>
  <c r="X8" i="8"/>
  <c r="K8" i="8"/>
  <c r="A8" i="8"/>
  <c r="B8" i="8" s="1"/>
  <c r="AH7" i="8"/>
  <c r="AF7" i="8"/>
  <c r="AE7" i="8"/>
  <c r="AB7" i="8"/>
  <c r="Z7" i="8"/>
  <c r="Y7" i="8"/>
  <c r="X7" i="8"/>
  <c r="K7" i="8"/>
  <c r="A7" i="8"/>
  <c r="B7" i="8" s="1"/>
  <c r="AH6" i="8"/>
  <c r="AF6" i="8"/>
  <c r="AE6" i="8"/>
  <c r="AB6" i="8"/>
  <c r="Z6" i="8"/>
  <c r="Y6" i="8"/>
  <c r="X6" i="8"/>
  <c r="K6" i="8"/>
  <c r="AA6" i="8" s="1"/>
  <c r="A6" i="8"/>
  <c r="B6" i="8" s="1"/>
  <c r="AB3" i="8"/>
  <c r="Z3" i="8"/>
  <c r="X3" i="8"/>
  <c r="AH42" i="7"/>
  <c r="AF42" i="7"/>
  <c r="AE42" i="7"/>
  <c r="AB42" i="7"/>
  <c r="Z42" i="7"/>
  <c r="Y42" i="7"/>
  <c r="X42" i="7"/>
  <c r="K42" i="7"/>
  <c r="L42" i="7" s="1"/>
  <c r="AC42" i="7" s="1"/>
  <c r="A42" i="7"/>
  <c r="B42" i="7" s="1"/>
  <c r="V42" i="7" s="1"/>
  <c r="W42" i="7" s="1"/>
  <c r="AH41" i="7"/>
  <c r="AF41" i="7"/>
  <c r="AE41" i="7"/>
  <c r="AB41" i="7"/>
  <c r="Z41" i="7"/>
  <c r="Y41" i="7"/>
  <c r="X41" i="7"/>
  <c r="L41" i="7"/>
  <c r="AC41" i="7" s="1"/>
  <c r="A41" i="7"/>
  <c r="B41" i="7" s="1"/>
  <c r="D41" i="7" s="1"/>
  <c r="E41" i="7" s="1"/>
  <c r="AH40" i="7"/>
  <c r="AF40" i="7"/>
  <c r="AE40" i="7"/>
  <c r="AB40" i="7"/>
  <c r="AA40" i="7" s="1"/>
  <c r="Z40" i="7"/>
  <c r="Y40" i="7"/>
  <c r="X40" i="7"/>
  <c r="L40" i="7"/>
  <c r="AC40" i="7" s="1"/>
  <c r="A40" i="7"/>
  <c r="B40" i="7" s="1"/>
  <c r="AH39" i="7"/>
  <c r="AF39" i="7"/>
  <c r="AE39" i="7"/>
  <c r="AB39" i="7"/>
  <c r="AA39" i="7"/>
  <c r="Z39" i="7"/>
  <c r="Y39" i="7"/>
  <c r="X39" i="7"/>
  <c r="L39" i="7"/>
  <c r="AC39" i="7" s="1"/>
  <c r="A39" i="7"/>
  <c r="B39" i="7" s="1"/>
  <c r="V39" i="7" s="1"/>
  <c r="W39" i="7" s="1"/>
  <c r="AH38" i="7"/>
  <c r="AF38" i="7"/>
  <c r="AE38" i="7"/>
  <c r="AB38" i="7"/>
  <c r="AA38" i="7" s="1"/>
  <c r="Z38" i="7"/>
  <c r="Y38" i="7"/>
  <c r="X38" i="7"/>
  <c r="A38" i="7"/>
  <c r="B38" i="7" s="1"/>
  <c r="AH37" i="7"/>
  <c r="AF37" i="7"/>
  <c r="AE37" i="7"/>
  <c r="AB37" i="7"/>
  <c r="AA37" i="7" s="1"/>
  <c r="Z37" i="7"/>
  <c r="Y37" i="7"/>
  <c r="X37" i="7"/>
  <c r="L37" i="7"/>
  <c r="AC37" i="7" s="1"/>
  <c r="A37" i="7"/>
  <c r="B37" i="7" s="1"/>
  <c r="AH36" i="7"/>
  <c r="AF36" i="7"/>
  <c r="AE36" i="7"/>
  <c r="AC36" i="7"/>
  <c r="AB36" i="7"/>
  <c r="AA36" i="7"/>
  <c r="Z36" i="7"/>
  <c r="Y36" i="7"/>
  <c r="X36" i="7"/>
  <c r="AH35" i="7"/>
  <c r="AF35" i="7"/>
  <c r="AE35" i="7"/>
  <c r="AC35" i="7"/>
  <c r="AB35" i="7"/>
  <c r="AA35" i="7"/>
  <c r="Z35" i="7"/>
  <c r="Y35" i="7"/>
  <c r="X35" i="7"/>
  <c r="AH34" i="7"/>
  <c r="AF34" i="7"/>
  <c r="AE34" i="7"/>
  <c r="AC34" i="7"/>
  <c r="AB34" i="7"/>
  <c r="AA34" i="7"/>
  <c r="Z34" i="7"/>
  <c r="Y34" i="7"/>
  <c r="X34" i="7"/>
  <c r="AH33" i="7"/>
  <c r="AF33" i="7"/>
  <c r="AE33" i="7"/>
  <c r="AC33" i="7"/>
  <c r="AB33" i="7"/>
  <c r="AA33" i="7"/>
  <c r="Z33" i="7"/>
  <c r="Y33" i="7"/>
  <c r="X33" i="7"/>
  <c r="AH32" i="7"/>
  <c r="AF32" i="7"/>
  <c r="AE32" i="7"/>
  <c r="AC32" i="7"/>
  <c r="AB32" i="7"/>
  <c r="AA32" i="7"/>
  <c r="Z32" i="7"/>
  <c r="Y32" i="7"/>
  <c r="X32" i="7"/>
  <c r="AH31" i="7"/>
  <c r="AF31" i="7"/>
  <c r="AE31" i="7"/>
  <c r="AC31" i="7"/>
  <c r="AB31" i="7"/>
  <c r="AA31" i="7"/>
  <c r="Z31" i="7"/>
  <c r="Y31" i="7"/>
  <c r="X31" i="7"/>
  <c r="AH30" i="7"/>
  <c r="AF30" i="7"/>
  <c r="AE30" i="7"/>
  <c r="AB30" i="7"/>
  <c r="Z30" i="7"/>
  <c r="Y30" i="7"/>
  <c r="X30" i="7"/>
  <c r="AA30" i="7"/>
  <c r="A30" i="7"/>
  <c r="B30" i="7" s="1"/>
  <c r="AH29" i="7"/>
  <c r="AF29" i="7"/>
  <c r="AE29" i="7"/>
  <c r="AB29" i="7"/>
  <c r="AA29" i="7" s="1"/>
  <c r="Z29" i="7"/>
  <c r="Y29" i="7"/>
  <c r="X29" i="7"/>
  <c r="L29" i="7"/>
  <c r="AC29" i="7" s="1"/>
  <c r="A29" i="7"/>
  <c r="B29" i="7" s="1"/>
  <c r="AH28" i="7"/>
  <c r="AF28" i="7"/>
  <c r="AE28" i="7"/>
  <c r="AB28" i="7"/>
  <c r="Z28" i="7"/>
  <c r="Y28" i="7"/>
  <c r="X28" i="7"/>
  <c r="L28" i="7"/>
  <c r="AC28" i="7" s="1"/>
  <c r="K28" i="7"/>
  <c r="AA28" i="7" s="1"/>
  <c r="A28" i="7"/>
  <c r="B28" i="7" s="1"/>
  <c r="D28" i="7" s="1"/>
  <c r="E28" i="7" s="1"/>
  <c r="AH27" i="7"/>
  <c r="AF27" i="7"/>
  <c r="AE27" i="7"/>
  <c r="AB27" i="7"/>
  <c r="Z27" i="7"/>
  <c r="Y27" i="7"/>
  <c r="X27" i="7"/>
  <c r="K27" i="7"/>
  <c r="L27" i="7" s="1"/>
  <c r="AC27" i="7" s="1"/>
  <c r="A27" i="7"/>
  <c r="B27" i="7" s="1"/>
  <c r="AH26" i="7"/>
  <c r="AF26" i="7"/>
  <c r="AE26" i="7"/>
  <c r="AB26" i="7"/>
  <c r="Z26" i="7"/>
  <c r="Y26" i="7"/>
  <c r="X26" i="7"/>
  <c r="K26" i="7"/>
  <c r="L26" i="7" s="1"/>
  <c r="AC26" i="7" s="1"/>
  <c r="A26" i="7"/>
  <c r="B26" i="7" s="1"/>
  <c r="AH25" i="7"/>
  <c r="AF25" i="7"/>
  <c r="AE25" i="7"/>
  <c r="AB25" i="7"/>
  <c r="Z25" i="7"/>
  <c r="Y25" i="7"/>
  <c r="X25" i="7"/>
  <c r="L25" i="7"/>
  <c r="AC25" i="7" s="1"/>
  <c r="A25" i="7"/>
  <c r="B25" i="7" s="1"/>
  <c r="V25" i="7" s="1"/>
  <c r="W25" i="7" s="1"/>
  <c r="AH24" i="7"/>
  <c r="AF24" i="7"/>
  <c r="AE24" i="7"/>
  <c r="AB24" i="7"/>
  <c r="AA24" i="7" s="1"/>
  <c r="Z24" i="7"/>
  <c r="Y24" i="7"/>
  <c r="X24" i="7"/>
  <c r="L24" i="7"/>
  <c r="AC24" i="7" s="1"/>
  <c r="A24" i="7"/>
  <c r="B24" i="7" s="1"/>
  <c r="V24" i="7" s="1"/>
  <c r="W24" i="7" s="1"/>
  <c r="AH23" i="7"/>
  <c r="AF23" i="7"/>
  <c r="AE23" i="7"/>
  <c r="AB23" i="7"/>
  <c r="AA23" i="7" s="1"/>
  <c r="Z23" i="7"/>
  <c r="Y23" i="7"/>
  <c r="X23" i="7"/>
  <c r="L23" i="7"/>
  <c r="AC23" i="7" s="1"/>
  <c r="A23" i="7"/>
  <c r="B23" i="7" s="1"/>
  <c r="AH22" i="7"/>
  <c r="AF22" i="7"/>
  <c r="AE22" i="7"/>
  <c r="AB22" i="7"/>
  <c r="Z22" i="7"/>
  <c r="Y22" i="7"/>
  <c r="X22" i="7"/>
  <c r="AA22" i="7"/>
  <c r="A22" i="7"/>
  <c r="B22" i="7" s="1"/>
  <c r="AH21" i="7"/>
  <c r="AF21" i="7"/>
  <c r="AE21" i="7"/>
  <c r="AB21" i="7"/>
  <c r="Z21" i="7"/>
  <c r="Y21" i="7"/>
  <c r="X21" i="7"/>
  <c r="K21" i="7"/>
  <c r="AA21" i="7" s="1"/>
  <c r="A21" i="7"/>
  <c r="B21" i="7" s="1"/>
  <c r="AH20" i="7"/>
  <c r="AF20" i="7"/>
  <c r="AE20" i="7"/>
  <c r="AB20" i="7"/>
  <c r="Z20" i="7"/>
  <c r="Y20" i="7"/>
  <c r="X20" i="7"/>
  <c r="K20" i="7"/>
  <c r="AA20" i="7" s="1"/>
  <c r="A20" i="7"/>
  <c r="B20" i="7" s="1"/>
  <c r="AH19" i="7"/>
  <c r="AF19" i="7"/>
  <c r="AE19" i="7"/>
  <c r="AB19" i="7"/>
  <c r="Z19" i="7"/>
  <c r="Y19" i="7"/>
  <c r="X19" i="7"/>
  <c r="K19" i="7"/>
  <c r="L19" i="7" s="1"/>
  <c r="AC19" i="7" s="1"/>
  <c r="A19" i="7"/>
  <c r="B19" i="7" s="1"/>
  <c r="AH18" i="7"/>
  <c r="AF18" i="7"/>
  <c r="AE18" i="7"/>
  <c r="AB18" i="7"/>
  <c r="AA18" i="7" s="1"/>
  <c r="Z18" i="7"/>
  <c r="Y18" i="7"/>
  <c r="X18" i="7"/>
  <c r="L18" i="7"/>
  <c r="AC18" i="7" s="1"/>
  <c r="A18" i="7"/>
  <c r="B18" i="7" s="1"/>
  <c r="AH17" i="7"/>
  <c r="AF17" i="7"/>
  <c r="AE17" i="7"/>
  <c r="AB17" i="7"/>
  <c r="Z17" i="7"/>
  <c r="Y17" i="7"/>
  <c r="X17" i="7"/>
  <c r="L17" i="7"/>
  <c r="AC17" i="7" s="1"/>
  <c r="A17" i="7"/>
  <c r="B17" i="7" s="1"/>
  <c r="V17" i="7" s="1"/>
  <c r="W17" i="7" s="1"/>
  <c r="AH16" i="7"/>
  <c r="AF16" i="7"/>
  <c r="AE16" i="7"/>
  <c r="AB16" i="7"/>
  <c r="AA16" i="7" s="1"/>
  <c r="Z16" i="7"/>
  <c r="Y16" i="7"/>
  <c r="X16" i="7"/>
  <c r="L16" i="7"/>
  <c r="AC16" i="7" s="1"/>
  <c r="A16" i="7"/>
  <c r="B16" i="7" s="1"/>
  <c r="AH15" i="7"/>
  <c r="AF15" i="7"/>
  <c r="AE15" i="7"/>
  <c r="AB15" i="7"/>
  <c r="AA15" i="7" s="1"/>
  <c r="Z15" i="7"/>
  <c r="Y15" i="7"/>
  <c r="X15" i="7"/>
  <c r="L15" i="7"/>
  <c r="AC15" i="7" s="1"/>
  <c r="A15" i="7"/>
  <c r="B15" i="7" s="1"/>
  <c r="AH14" i="7"/>
  <c r="AF14" i="7"/>
  <c r="AE14" i="7"/>
  <c r="AB14" i="7"/>
  <c r="AA14" i="7" s="1"/>
  <c r="Z14" i="7"/>
  <c r="Y14" i="7"/>
  <c r="X14" i="7"/>
  <c r="A14" i="7"/>
  <c r="B14" i="7" s="1"/>
  <c r="AH13" i="7"/>
  <c r="AF13" i="7"/>
  <c r="AE13" i="7"/>
  <c r="AB13" i="7"/>
  <c r="Z13" i="7"/>
  <c r="Y13" i="7"/>
  <c r="X13" i="7"/>
  <c r="K13" i="7"/>
  <c r="AA13" i="7" s="1"/>
  <c r="A13" i="7"/>
  <c r="B13" i="7" s="1"/>
  <c r="AH12" i="7"/>
  <c r="AF12" i="7"/>
  <c r="AE12" i="7"/>
  <c r="AB12" i="7"/>
  <c r="Z12" i="7"/>
  <c r="Y12" i="7"/>
  <c r="X12" i="7"/>
  <c r="L12" i="7"/>
  <c r="AC12" i="7" s="1"/>
  <c r="A12" i="7"/>
  <c r="B12" i="7" s="1"/>
  <c r="AH11" i="7"/>
  <c r="AF11" i="7"/>
  <c r="AE11" i="7"/>
  <c r="AB11" i="7"/>
  <c r="AA11" i="7"/>
  <c r="Z11" i="7"/>
  <c r="Y11" i="7"/>
  <c r="X11" i="7"/>
  <c r="L11" i="7"/>
  <c r="AC11" i="7" s="1"/>
  <c r="A11" i="7"/>
  <c r="B11" i="7" s="1"/>
  <c r="AH10" i="7"/>
  <c r="AF10" i="7"/>
  <c r="AE10" i="7"/>
  <c r="AB10" i="7"/>
  <c r="AA10" i="7"/>
  <c r="Z10" i="7"/>
  <c r="Y10" i="7"/>
  <c r="X10" i="7"/>
  <c r="L10" i="7"/>
  <c r="AC10" i="7" s="1"/>
  <c r="A10" i="7"/>
  <c r="B10" i="7" s="1"/>
  <c r="AH9" i="7"/>
  <c r="AF9" i="7"/>
  <c r="AE9" i="7"/>
  <c r="AB9" i="7"/>
  <c r="Z9" i="7"/>
  <c r="Y9" i="7"/>
  <c r="X9" i="7"/>
  <c r="L9" i="7"/>
  <c r="AC9" i="7" s="1"/>
  <c r="A9" i="7"/>
  <c r="B9" i="7" s="1"/>
  <c r="V9" i="7" s="1"/>
  <c r="W9" i="7" s="1"/>
  <c r="AH8" i="7"/>
  <c r="AF8" i="7"/>
  <c r="AE8" i="7"/>
  <c r="AB8" i="7"/>
  <c r="AA8" i="7" s="1"/>
  <c r="Z8" i="7"/>
  <c r="Y8" i="7"/>
  <c r="X8" i="7"/>
  <c r="L8" i="7"/>
  <c r="AC8" i="7" s="1"/>
  <c r="A8" i="7"/>
  <c r="B8" i="7" s="1"/>
  <c r="AH7" i="7"/>
  <c r="AF7" i="7"/>
  <c r="AE7" i="7"/>
  <c r="AB7" i="7"/>
  <c r="AA7" i="7" s="1"/>
  <c r="Z7" i="7"/>
  <c r="Y7" i="7"/>
  <c r="X7" i="7"/>
  <c r="L7" i="7"/>
  <c r="AC7" i="7" s="1"/>
  <c r="A7" i="7"/>
  <c r="B7" i="7" s="1"/>
  <c r="AH6" i="7"/>
  <c r="AF6" i="7"/>
  <c r="AE6" i="7"/>
  <c r="AB6" i="7"/>
  <c r="Z6" i="7"/>
  <c r="Y6" i="7"/>
  <c r="X6" i="7"/>
  <c r="K6" i="7"/>
  <c r="AA6" i="7" s="1"/>
  <c r="A6" i="7"/>
  <c r="B6" i="7" s="1"/>
  <c r="AB3" i="7"/>
  <c r="Z3" i="7"/>
  <c r="X3" i="7"/>
  <c r="AH42" i="6"/>
  <c r="AF42" i="6"/>
  <c r="AE42" i="6"/>
  <c r="AB42" i="6"/>
  <c r="AA42" i="6" s="1"/>
  <c r="Z42" i="6"/>
  <c r="Y42" i="6"/>
  <c r="X42" i="6"/>
  <c r="L42" i="6"/>
  <c r="AC42" i="6" s="1"/>
  <c r="A42" i="6"/>
  <c r="B42" i="6" s="1"/>
  <c r="V42" i="6" s="1"/>
  <c r="W42" i="6" s="1"/>
  <c r="AH41" i="6"/>
  <c r="AF41" i="6"/>
  <c r="AE41" i="6"/>
  <c r="AB41" i="6"/>
  <c r="Z41" i="6"/>
  <c r="Y41" i="6"/>
  <c r="X41" i="6"/>
  <c r="L41" i="6"/>
  <c r="AC41" i="6" s="1"/>
  <c r="A41" i="6"/>
  <c r="B41" i="6" s="1"/>
  <c r="AH40" i="6"/>
  <c r="AF40" i="6"/>
  <c r="AE40" i="6"/>
  <c r="AB40" i="6"/>
  <c r="Z40" i="6"/>
  <c r="Y40" i="6"/>
  <c r="X40" i="6"/>
  <c r="K40" i="6"/>
  <c r="A40" i="6"/>
  <c r="B40" i="6" s="1"/>
  <c r="AH39" i="6"/>
  <c r="AF39" i="6"/>
  <c r="AE39" i="6"/>
  <c r="AB39" i="6"/>
  <c r="Z39" i="6"/>
  <c r="Y39" i="6"/>
  <c r="X39" i="6"/>
  <c r="K39" i="6"/>
  <c r="AA39" i="6" s="1"/>
  <c r="A39" i="6"/>
  <c r="B39" i="6" s="1"/>
  <c r="AH38" i="6"/>
  <c r="AF38" i="6"/>
  <c r="AE38" i="6"/>
  <c r="AB38" i="6"/>
  <c r="Z38" i="6"/>
  <c r="Y38" i="6"/>
  <c r="X38" i="6"/>
  <c r="K38" i="6"/>
  <c r="AA38" i="6" s="1"/>
  <c r="A38" i="6"/>
  <c r="B38" i="6" s="1"/>
  <c r="AH37" i="6"/>
  <c r="AF37" i="6"/>
  <c r="AE37" i="6"/>
  <c r="AB37" i="6"/>
  <c r="Z37" i="6"/>
  <c r="Y37" i="6"/>
  <c r="X37" i="6"/>
  <c r="K37" i="6"/>
  <c r="AA37" i="6" s="1"/>
  <c r="A37" i="6"/>
  <c r="B37" i="6" s="1"/>
  <c r="AH36" i="6"/>
  <c r="AF36" i="6"/>
  <c r="AE36" i="6"/>
  <c r="AC36" i="6"/>
  <c r="AB36" i="6"/>
  <c r="AA36" i="6"/>
  <c r="Z36" i="6"/>
  <c r="Y36" i="6"/>
  <c r="X36" i="6"/>
  <c r="AH35" i="6"/>
  <c r="AF35" i="6"/>
  <c r="AE35" i="6"/>
  <c r="AC35" i="6"/>
  <c r="AB35" i="6"/>
  <c r="AA35" i="6"/>
  <c r="Z35" i="6"/>
  <c r="Y35" i="6"/>
  <c r="X35" i="6"/>
  <c r="AH34" i="6"/>
  <c r="AF34" i="6"/>
  <c r="AE34" i="6"/>
  <c r="AC34" i="6"/>
  <c r="AB34" i="6"/>
  <c r="AA34" i="6"/>
  <c r="Z34" i="6"/>
  <c r="Y34" i="6"/>
  <c r="X34" i="6"/>
  <c r="AH33" i="6"/>
  <c r="AF33" i="6"/>
  <c r="AE33" i="6"/>
  <c r="AC33" i="6"/>
  <c r="AB33" i="6"/>
  <c r="AA33" i="6"/>
  <c r="Z33" i="6"/>
  <c r="Y33" i="6"/>
  <c r="X33" i="6"/>
  <c r="AH32" i="6"/>
  <c r="AF32" i="6"/>
  <c r="AE32" i="6"/>
  <c r="AC32" i="6"/>
  <c r="AB32" i="6"/>
  <c r="AA32" i="6"/>
  <c r="Z32" i="6"/>
  <c r="Y32" i="6"/>
  <c r="X32" i="6"/>
  <c r="AH31" i="6"/>
  <c r="AF31" i="6"/>
  <c r="AE31" i="6"/>
  <c r="AC31" i="6"/>
  <c r="AB31" i="6"/>
  <c r="AA31" i="6"/>
  <c r="Z31" i="6"/>
  <c r="Y31" i="6"/>
  <c r="X31" i="6"/>
  <c r="AH30" i="6"/>
  <c r="AF30" i="6"/>
  <c r="AE30" i="6"/>
  <c r="AB30" i="6"/>
  <c r="Z30" i="6"/>
  <c r="Y30" i="6"/>
  <c r="X30" i="6"/>
  <c r="K30" i="6"/>
  <c r="AA30" i="6" s="1"/>
  <c r="A30" i="6"/>
  <c r="B30" i="6" s="1"/>
  <c r="AH29" i="6"/>
  <c r="AF29" i="6"/>
  <c r="AE29" i="6"/>
  <c r="AB29" i="6"/>
  <c r="Z29" i="6"/>
  <c r="Y29" i="6"/>
  <c r="X29" i="6"/>
  <c r="K29" i="6"/>
  <c r="AA29" i="6" s="1"/>
  <c r="A29" i="6"/>
  <c r="B29" i="6" s="1"/>
  <c r="AH28" i="6"/>
  <c r="AF28" i="6"/>
  <c r="AE28" i="6"/>
  <c r="AB28" i="6"/>
  <c r="AA28" i="6" s="1"/>
  <c r="Z28" i="6"/>
  <c r="Y28" i="6"/>
  <c r="X28" i="6"/>
  <c r="L28" i="6"/>
  <c r="AC28" i="6" s="1"/>
  <c r="A28" i="6"/>
  <c r="B28" i="6" s="1"/>
  <c r="V28" i="6" s="1"/>
  <c r="W28" i="6" s="1"/>
  <c r="AH27" i="6"/>
  <c r="AF27" i="6"/>
  <c r="AE27" i="6"/>
  <c r="AB27" i="6"/>
  <c r="Z27" i="6"/>
  <c r="Y27" i="6"/>
  <c r="X27" i="6"/>
  <c r="L27" i="6"/>
  <c r="AC27" i="6" s="1"/>
  <c r="A27" i="6"/>
  <c r="B27" i="6" s="1"/>
  <c r="AH26" i="6"/>
  <c r="AF26" i="6"/>
  <c r="AE26" i="6"/>
  <c r="AB26" i="6"/>
  <c r="AA26" i="6" s="1"/>
  <c r="Z26" i="6"/>
  <c r="Y26" i="6"/>
  <c r="X26" i="6"/>
  <c r="L26" i="6"/>
  <c r="AC26" i="6" s="1"/>
  <c r="A26" i="6"/>
  <c r="B26" i="6" s="1"/>
  <c r="V26" i="6" s="1"/>
  <c r="W26" i="6" s="1"/>
  <c r="AH25" i="6"/>
  <c r="AF25" i="6"/>
  <c r="AE25" i="6"/>
  <c r="AB25" i="6"/>
  <c r="Z25" i="6"/>
  <c r="Y25" i="6"/>
  <c r="X25" i="6"/>
  <c r="L25" i="6"/>
  <c r="AC25" i="6" s="1"/>
  <c r="A25" i="6"/>
  <c r="B25" i="6" s="1"/>
  <c r="V25" i="6" s="1"/>
  <c r="W25" i="6" s="1"/>
  <c r="AH24" i="6"/>
  <c r="AF24" i="6"/>
  <c r="AE24" i="6"/>
  <c r="AB24" i="6"/>
  <c r="AA24" i="6" s="1"/>
  <c r="Z24" i="6"/>
  <c r="Y24" i="6"/>
  <c r="X24" i="6"/>
  <c r="L24" i="6"/>
  <c r="AC24" i="6" s="1"/>
  <c r="A24" i="6"/>
  <c r="B24" i="6" s="1"/>
  <c r="AH23" i="6"/>
  <c r="AF23" i="6"/>
  <c r="AE23" i="6"/>
  <c r="AB23" i="6"/>
  <c r="Z23" i="6"/>
  <c r="Y23" i="6"/>
  <c r="X23" i="6"/>
  <c r="K23" i="6"/>
  <c r="AA23" i="6" s="1"/>
  <c r="A23" i="6"/>
  <c r="B23" i="6" s="1"/>
  <c r="AH22" i="6"/>
  <c r="AF22" i="6"/>
  <c r="AE22" i="6"/>
  <c r="AB22" i="6"/>
  <c r="AA22" i="6" s="1"/>
  <c r="Z22" i="6"/>
  <c r="Y22" i="6"/>
  <c r="X22" i="6"/>
  <c r="L22" i="6"/>
  <c r="AC22" i="6" s="1"/>
  <c r="A22" i="6"/>
  <c r="B22" i="6" s="1"/>
  <c r="D22" i="6" s="1"/>
  <c r="E22" i="6" s="1"/>
  <c r="AH21" i="6"/>
  <c r="AF21" i="6"/>
  <c r="AE21" i="6"/>
  <c r="AB21" i="6"/>
  <c r="AA21" i="6" s="1"/>
  <c r="Z21" i="6"/>
  <c r="Y21" i="6"/>
  <c r="X21" i="6"/>
  <c r="L21" i="6"/>
  <c r="AC21" i="6" s="1"/>
  <c r="A21" i="6"/>
  <c r="B21" i="6" s="1"/>
  <c r="AH20" i="6"/>
  <c r="AF20" i="6"/>
  <c r="AE20" i="6"/>
  <c r="AB20" i="6"/>
  <c r="Z20" i="6"/>
  <c r="Y20" i="6"/>
  <c r="X20" i="6"/>
  <c r="K20" i="6"/>
  <c r="L20" i="6" s="1"/>
  <c r="AC20" i="6" s="1"/>
  <c r="A20" i="6"/>
  <c r="B20" i="6" s="1"/>
  <c r="V20" i="6" s="1"/>
  <c r="W20" i="6" s="1"/>
  <c r="AH19" i="6"/>
  <c r="AF19" i="6"/>
  <c r="AE19" i="6"/>
  <c r="AB19" i="6"/>
  <c r="Z19" i="6"/>
  <c r="Y19" i="6"/>
  <c r="X19" i="6"/>
  <c r="K19" i="6"/>
  <c r="L19" i="6" s="1"/>
  <c r="AC19" i="6" s="1"/>
  <c r="A19" i="6"/>
  <c r="B19" i="6" s="1"/>
  <c r="AH18" i="6"/>
  <c r="AF18" i="6"/>
  <c r="AE18" i="6"/>
  <c r="AB18" i="6"/>
  <c r="Z18" i="6"/>
  <c r="Y18" i="6"/>
  <c r="X18" i="6"/>
  <c r="K18" i="6"/>
  <c r="AA18" i="6" s="1"/>
  <c r="A18" i="6"/>
  <c r="B18" i="6" s="1"/>
  <c r="V18" i="6" s="1"/>
  <c r="W18" i="6" s="1"/>
  <c r="AH17" i="6"/>
  <c r="AF17" i="6"/>
  <c r="AE17" i="6"/>
  <c r="AB17" i="6"/>
  <c r="Z17" i="6"/>
  <c r="Y17" i="6"/>
  <c r="X17" i="6"/>
  <c r="K17" i="6"/>
  <c r="L17" i="6" s="1"/>
  <c r="AC17" i="6" s="1"/>
  <c r="A17" i="6"/>
  <c r="B17" i="6" s="1"/>
  <c r="V17" i="6" s="1"/>
  <c r="W17" i="6" s="1"/>
  <c r="AH16" i="6"/>
  <c r="AF16" i="6"/>
  <c r="AE16" i="6"/>
  <c r="AB16" i="6"/>
  <c r="Z16" i="6"/>
  <c r="Y16" i="6"/>
  <c r="X16" i="6"/>
  <c r="K16" i="6"/>
  <c r="L16" i="6" s="1"/>
  <c r="AC16" i="6" s="1"/>
  <c r="A16" i="6"/>
  <c r="B16" i="6" s="1"/>
  <c r="AH15" i="6"/>
  <c r="AF15" i="6"/>
  <c r="AE15" i="6"/>
  <c r="AB15" i="6"/>
  <c r="Z15" i="6"/>
  <c r="Y15" i="6"/>
  <c r="X15" i="6"/>
  <c r="K15" i="6"/>
  <c r="AA15" i="6" s="1"/>
  <c r="A15" i="6"/>
  <c r="B15" i="6" s="1"/>
  <c r="AH14" i="6"/>
  <c r="AF14" i="6"/>
  <c r="AE14" i="6"/>
  <c r="AB14" i="6"/>
  <c r="Z14" i="6"/>
  <c r="Y14" i="6"/>
  <c r="X14" i="6"/>
  <c r="L14" i="6"/>
  <c r="AC14" i="6" s="1"/>
  <c r="AA14" i="6"/>
  <c r="A14" i="6"/>
  <c r="B14" i="6" s="1"/>
  <c r="D14" i="6" s="1"/>
  <c r="E14" i="6" s="1"/>
  <c r="AH13" i="6"/>
  <c r="AF13" i="6"/>
  <c r="AE13" i="6"/>
  <c r="AB13" i="6"/>
  <c r="AA13" i="6" s="1"/>
  <c r="Z13" i="6"/>
  <c r="Y13" i="6"/>
  <c r="X13" i="6"/>
  <c r="L13" i="6"/>
  <c r="AC13" i="6" s="1"/>
  <c r="A13" i="6"/>
  <c r="B13" i="6" s="1"/>
  <c r="AH12" i="6"/>
  <c r="AF12" i="6"/>
  <c r="AE12" i="6"/>
  <c r="AB12" i="6"/>
  <c r="AA12" i="6" s="1"/>
  <c r="Z12" i="6"/>
  <c r="Y12" i="6"/>
  <c r="X12" i="6"/>
  <c r="L12" i="6"/>
  <c r="AC12" i="6" s="1"/>
  <c r="A12" i="6"/>
  <c r="B12" i="6" s="1"/>
  <c r="V12" i="6" s="1"/>
  <c r="W12" i="6" s="1"/>
  <c r="AH11" i="6"/>
  <c r="AF11" i="6"/>
  <c r="AE11" i="6"/>
  <c r="AB11" i="6"/>
  <c r="Z11" i="6"/>
  <c r="Y11" i="6"/>
  <c r="X11" i="6"/>
  <c r="L11" i="6"/>
  <c r="AC11" i="6" s="1"/>
  <c r="A11" i="6"/>
  <c r="B11" i="6" s="1"/>
  <c r="AH10" i="6"/>
  <c r="AF10" i="6"/>
  <c r="AE10" i="6"/>
  <c r="AB10" i="6"/>
  <c r="AA10" i="6" s="1"/>
  <c r="Z10" i="6"/>
  <c r="Y10" i="6"/>
  <c r="X10" i="6"/>
  <c r="L10" i="6"/>
  <c r="AC10" i="6" s="1"/>
  <c r="A10" i="6"/>
  <c r="B10" i="6" s="1"/>
  <c r="V10" i="6" s="1"/>
  <c r="W10" i="6" s="1"/>
  <c r="AH9" i="6"/>
  <c r="AF9" i="6"/>
  <c r="AE9" i="6"/>
  <c r="AB9" i="6"/>
  <c r="Z9" i="6"/>
  <c r="Y9" i="6"/>
  <c r="X9" i="6"/>
  <c r="K9" i="6"/>
  <c r="L9" i="6" s="1"/>
  <c r="AC9" i="6" s="1"/>
  <c r="A9" i="6"/>
  <c r="B9" i="6" s="1"/>
  <c r="V9" i="6" s="1"/>
  <c r="W9" i="6" s="1"/>
  <c r="AH8" i="6"/>
  <c r="AF8" i="6"/>
  <c r="AE8" i="6"/>
  <c r="AB8" i="6"/>
  <c r="AA8" i="6" s="1"/>
  <c r="Z8" i="6"/>
  <c r="Y8" i="6"/>
  <c r="X8" i="6"/>
  <c r="L8" i="6"/>
  <c r="AC8" i="6" s="1"/>
  <c r="A8" i="6"/>
  <c r="B8" i="6" s="1"/>
  <c r="AH7" i="6"/>
  <c r="AF7" i="6"/>
  <c r="AE7" i="6"/>
  <c r="AB7" i="6"/>
  <c r="AA7" i="6" s="1"/>
  <c r="Z7" i="6"/>
  <c r="Y7" i="6"/>
  <c r="X7" i="6"/>
  <c r="A7" i="6"/>
  <c r="B7" i="6" s="1"/>
  <c r="AH6" i="6"/>
  <c r="AF6" i="6"/>
  <c r="AE6" i="6"/>
  <c r="AB6" i="6"/>
  <c r="AA6" i="6" s="1"/>
  <c r="Z6" i="6"/>
  <c r="Y6" i="6"/>
  <c r="X6" i="6"/>
  <c r="L6" i="6"/>
  <c r="AC6" i="6" s="1"/>
  <c r="A6" i="6"/>
  <c r="B6" i="6" s="1"/>
  <c r="D6" i="6" s="1"/>
  <c r="E6" i="6" s="1"/>
  <c r="AB3" i="6"/>
  <c r="Z3" i="6"/>
  <c r="X3" i="6"/>
  <c r="Y60" i="5"/>
  <c r="AA60" i="5" s="1"/>
  <c r="AC60" i="5" s="1"/>
  <c r="AE60" i="5" s="1"/>
  <c r="S62" i="5" s="1"/>
  <c r="U62" i="5" s="1"/>
  <c r="W62" i="5" s="1"/>
  <c r="Y62" i="5" s="1"/>
  <c r="AA62" i="5" s="1"/>
  <c r="AC62" i="5" s="1"/>
  <c r="AE62" i="5" s="1"/>
  <c r="AY56" i="5"/>
  <c r="Q56" i="5"/>
  <c r="AL54" i="5"/>
  <c r="AN54" i="5" s="1"/>
  <c r="AP54" i="5" s="1"/>
  <c r="AR54" i="5" s="1"/>
  <c r="AT54" i="5" s="1"/>
  <c r="AJ56" i="5" s="1"/>
  <c r="AL56" i="5" s="1"/>
  <c r="AN56" i="5" s="1"/>
  <c r="AP56" i="5" s="1"/>
  <c r="AR56" i="5" s="1"/>
  <c r="AT56" i="5" s="1"/>
  <c r="AV56" i="5" s="1"/>
  <c r="AJ58" i="5" s="1"/>
  <c r="AL58" i="5" s="1"/>
  <c r="AN58" i="5" s="1"/>
  <c r="AP58" i="5" s="1"/>
  <c r="AR58" i="5" s="1"/>
  <c r="AT58" i="5" s="1"/>
  <c r="S54" i="5"/>
  <c r="U54" i="5" s="1"/>
  <c r="W54" i="5" s="1"/>
  <c r="Y54" i="5" s="1"/>
  <c r="AA54" i="5" s="1"/>
  <c r="AC54" i="5" s="1"/>
  <c r="AE54" i="5" s="1"/>
  <c r="S56" i="5" s="1"/>
  <c r="U56" i="5" s="1"/>
  <c r="Y56" i="5" s="1"/>
  <c r="AA56" i="5" s="1"/>
  <c r="AC56" i="5" s="1"/>
  <c r="S58" i="5" s="1"/>
  <c r="U58" i="5" s="1"/>
  <c r="W58" i="5" s="1"/>
  <c r="Y58" i="5" s="1"/>
  <c r="AA58" i="5" s="1"/>
  <c r="AC58" i="5" s="1"/>
  <c r="AE58" i="5" s="1"/>
  <c r="J54" i="5"/>
  <c r="L54" i="5" s="1"/>
  <c r="N54" i="5" s="1"/>
  <c r="B56" i="5" s="1"/>
  <c r="D56" i="5" s="1"/>
  <c r="F56" i="5" s="1"/>
  <c r="H56" i="5" s="1"/>
  <c r="J56" i="5" s="1"/>
  <c r="L56" i="5" s="1"/>
  <c r="B58" i="5" s="1"/>
  <c r="F58" i="5" s="1"/>
  <c r="H58" i="5" s="1"/>
  <c r="J58" i="5" s="1"/>
  <c r="L58" i="5" s="1"/>
  <c r="N58" i="5" s="1"/>
  <c r="B60" i="5" s="1"/>
  <c r="D60" i="5" s="1"/>
  <c r="F60" i="5" s="1"/>
  <c r="H60" i="5" s="1"/>
  <c r="J60" i="5" s="1"/>
  <c r="L60" i="5" s="1"/>
  <c r="N60" i="5" s="1"/>
  <c r="B62" i="5" s="1"/>
  <c r="D62" i="5" s="1"/>
  <c r="F62" i="5" s="1"/>
  <c r="H62" i="5" s="1"/>
  <c r="J62" i="5" s="1"/>
  <c r="L62" i="5" s="1"/>
  <c r="N62" i="5" s="1"/>
  <c r="AL53" i="5"/>
  <c r="AN53" i="5" s="1"/>
  <c r="AP53" i="5" s="1"/>
  <c r="AR53" i="5" s="1"/>
  <c r="AT53" i="5" s="1"/>
  <c r="AV53" i="5" s="1"/>
  <c r="U53" i="5"/>
  <c r="W53" i="5" s="1"/>
  <c r="Y53" i="5" s="1"/>
  <c r="D53" i="5"/>
  <c r="F53" i="5" s="1"/>
  <c r="H53" i="5" s="1"/>
  <c r="J53" i="5" s="1"/>
  <c r="L53" i="5" s="1"/>
  <c r="N53" i="5" s="1"/>
  <c r="AB52" i="5"/>
  <c r="D52" i="5"/>
  <c r="T47" i="5"/>
  <c r="V47" i="5" s="1"/>
  <c r="X47" i="5" s="1"/>
  <c r="Z47" i="5" s="1"/>
  <c r="AB47" i="5" s="1"/>
  <c r="AD47" i="5" s="1"/>
  <c r="S47" i="5"/>
  <c r="U47" i="5" s="1"/>
  <c r="W47" i="5" s="1"/>
  <c r="Y47" i="5" s="1"/>
  <c r="AA47" i="5" s="1"/>
  <c r="AC47" i="5" s="1"/>
  <c r="AE47" i="5" s="1"/>
  <c r="T46" i="5"/>
  <c r="V46" i="5" s="1"/>
  <c r="X46" i="5" s="1"/>
  <c r="Z46" i="5" s="1"/>
  <c r="AB46" i="5" s="1"/>
  <c r="AD46" i="5" s="1"/>
  <c r="S46" i="5"/>
  <c r="U46" i="5" s="1"/>
  <c r="W46" i="5" s="1"/>
  <c r="Y46" i="5" s="1"/>
  <c r="AA46" i="5" s="1"/>
  <c r="AC46" i="5" s="1"/>
  <c r="AE46" i="5" s="1"/>
  <c r="T45" i="5"/>
  <c r="V45" i="5" s="1"/>
  <c r="X45" i="5" s="1"/>
  <c r="Z45" i="5" s="1"/>
  <c r="AB45" i="5" s="1"/>
  <c r="AD45" i="5" s="1"/>
  <c r="U44" i="5"/>
  <c r="W44" i="5" s="1"/>
  <c r="Y44" i="5" s="1"/>
  <c r="AA44" i="5" s="1"/>
  <c r="AC44" i="5" s="1"/>
  <c r="AE44" i="5" s="1"/>
  <c r="T44" i="5"/>
  <c r="V44" i="5" s="1"/>
  <c r="X44" i="5" s="1"/>
  <c r="Z44" i="5" s="1"/>
  <c r="AB44" i="5" s="1"/>
  <c r="AD44" i="5" s="1"/>
  <c r="S44" i="5"/>
  <c r="T43" i="5"/>
  <c r="V43" i="5" s="1"/>
  <c r="X43" i="5" s="1"/>
  <c r="Z43" i="5" s="1"/>
  <c r="AB43" i="5" s="1"/>
  <c r="T42" i="5"/>
  <c r="V42" i="5" s="1"/>
  <c r="X42" i="5" s="1"/>
  <c r="Z42" i="5" s="1"/>
  <c r="AB42" i="5" s="1"/>
  <c r="AD42" i="5" s="1"/>
  <c r="S42" i="5"/>
  <c r="U42" i="5" s="1"/>
  <c r="W42" i="5" s="1"/>
  <c r="Y42" i="5" s="1"/>
  <c r="AA42" i="5" s="1"/>
  <c r="AC42" i="5" s="1"/>
  <c r="AE42" i="5" s="1"/>
  <c r="AY41" i="5"/>
  <c r="AH41" i="5"/>
  <c r="Z41" i="5"/>
  <c r="AB41" i="5" s="1"/>
  <c r="AD41" i="5" s="1"/>
  <c r="T41" i="5"/>
  <c r="V41" i="5" s="1"/>
  <c r="X41" i="5" s="1"/>
  <c r="Q41" i="5"/>
  <c r="T40" i="5"/>
  <c r="V40" i="5" s="1"/>
  <c r="X40" i="5" s="1"/>
  <c r="Z40" i="5" s="1"/>
  <c r="AB40" i="5" s="1"/>
  <c r="AD40" i="5" s="1"/>
  <c r="S40" i="5"/>
  <c r="U40" i="5" s="1"/>
  <c r="W40" i="5" s="1"/>
  <c r="Y40" i="5" s="1"/>
  <c r="AA40" i="5" s="1"/>
  <c r="AC40" i="5" s="1"/>
  <c r="AE40" i="5" s="1"/>
  <c r="AL39" i="5"/>
  <c r="AN39" i="5" s="1"/>
  <c r="AP39" i="5" s="1"/>
  <c r="AR39" i="5" s="1"/>
  <c r="AT39" i="5" s="1"/>
  <c r="AJ41" i="5" s="1"/>
  <c r="AL41" i="5" s="1"/>
  <c r="AN41" i="5" s="1"/>
  <c r="AP41" i="5" s="1"/>
  <c r="AR41" i="5" s="1"/>
  <c r="AT41" i="5" s="1"/>
  <c r="AV41" i="5" s="1"/>
  <c r="AJ43" i="5" s="1"/>
  <c r="AL43" i="5" s="1"/>
  <c r="AN43" i="5" s="1"/>
  <c r="AP43" i="5" s="1"/>
  <c r="AR43" i="5" s="1"/>
  <c r="AT43" i="5" s="1"/>
  <c r="AJ45" i="5" s="1"/>
  <c r="AL45" i="5" s="1"/>
  <c r="AN45" i="5" s="1"/>
  <c r="AT45" i="5" s="1"/>
  <c r="AV45" i="5" s="1"/>
  <c r="AJ47" i="5" s="1"/>
  <c r="AL47" i="5" s="1"/>
  <c r="AN47" i="5" s="1"/>
  <c r="AP47" i="5" s="1"/>
  <c r="AR47" i="5" s="1"/>
  <c r="AT47" i="5" s="1"/>
  <c r="AV47" i="5" s="1"/>
  <c r="U39" i="5"/>
  <c r="W39" i="5" s="1"/>
  <c r="Y39" i="5" s="1"/>
  <c r="AA39" i="5" s="1"/>
  <c r="AC39" i="5" s="1"/>
  <c r="AE39" i="5" s="1"/>
  <c r="S41" i="5" s="1"/>
  <c r="U41" i="5" s="1"/>
  <c r="W41" i="5" s="1"/>
  <c r="Y41" i="5" s="1"/>
  <c r="AA41" i="5" s="1"/>
  <c r="AC41" i="5" s="1"/>
  <c r="S43" i="5" s="1"/>
  <c r="U43" i="5" s="1"/>
  <c r="W43" i="5" s="1"/>
  <c r="Y43" i="5" s="1"/>
  <c r="AA43" i="5" s="1"/>
  <c r="AC43" i="5" s="1"/>
  <c r="T39" i="5"/>
  <c r="V39" i="5" s="1"/>
  <c r="X39" i="5" s="1"/>
  <c r="Z39" i="5" s="1"/>
  <c r="AB39" i="5" s="1"/>
  <c r="AD39" i="5" s="1"/>
  <c r="D39" i="5"/>
  <c r="F39" i="5" s="1"/>
  <c r="H39" i="5" s="1"/>
  <c r="J39" i="5" s="1"/>
  <c r="L39" i="5" s="1"/>
  <c r="N39" i="5" s="1"/>
  <c r="B41" i="5" s="1"/>
  <c r="D41" i="5" s="1"/>
  <c r="F41" i="5" s="1"/>
  <c r="H41" i="5" s="1"/>
  <c r="J41" i="5" s="1"/>
  <c r="L41" i="5" s="1"/>
  <c r="B43" i="5" s="1"/>
  <c r="D43" i="5" s="1"/>
  <c r="F43" i="5" s="1"/>
  <c r="H43" i="5" s="1"/>
  <c r="J43" i="5" s="1"/>
  <c r="L43" i="5" s="1"/>
  <c r="N43" i="5" s="1"/>
  <c r="B45" i="5" s="1"/>
  <c r="D45" i="5" s="1"/>
  <c r="F45" i="5" s="1"/>
  <c r="H45" i="5" s="1"/>
  <c r="J45" i="5" s="1"/>
  <c r="L45" i="5" s="1"/>
  <c r="B47" i="5" s="1"/>
  <c r="D47" i="5" s="1"/>
  <c r="F47" i="5" s="1"/>
  <c r="H47" i="5" s="1"/>
  <c r="J47" i="5" s="1"/>
  <c r="L47" i="5" s="1"/>
  <c r="N47" i="5" s="1"/>
  <c r="AL38" i="5"/>
  <c r="AN38" i="5" s="1"/>
  <c r="AP38" i="5" s="1"/>
  <c r="AR38" i="5" s="1"/>
  <c r="AT38" i="5" s="1"/>
  <c r="AV38" i="5" s="1"/>
  <c r="T38" i="5"/>
  <c r="V38" i="5" s="1"/>
  <c r="X38" i="5" s="1"/>
  <c r="Z38" i="5" s="1"/>
  <c r="AB38" i="5" s="1"/>
  <c r="AD38" i="5" s="1"/>
  <c r="S38" i="5"/>
  <c r="U38" i="5" s="1"/>
  <c r="W38" i="5" s="1"/>
  <c r="Y38" i="5" s="1"/>
  <c r="AA38" i="5" s="1"/>
  <c r="AC38" i="5" s="1"/>
  <c r="AE38" i="5" s="1"/>
  <c r="D38" i="5"/>
  <c r="F38" i="5" s="1"/>
  <c r="H38" i="5" s="1"/>
  <c r="J38" i="5" s="1"/>
  <c r="L38" i="5" s="1"/>
  <c r="N38" i="5" s="1"/>
  <c r="AQ37" i="5"/>
  <c r="AS37" i="5" s="1"/>
  <c r="AU37" i="5" s="1"/>
  <c r="AW37" i="5" s="1"/>
  <c r="AE37" i="5"/>
  <c r="T37" i="5"/>
  <c r="V37" i="5" s="1"/>
  <c r="X37" i="5" s="1"/>
  <c r="Z37" i="5" s="1"/>
  <c r="AB37" i="5" s="1"/>
  <c r="U37" i="5"/>
  <c r="M37" i="5"/>
  <c r="AY26" i="5"/>
  <c r="AH26" i="5"/>
  <c r="Q26" i="5"/>
  <c r="AL24" i="5"/>
  <c r="AN24" i="5" s="1"/>
  <c r="AP24" i="5" s="1"/>
  <c r="AR24" i="5" s="1"/>
  <c r="AT24" i="5" s="1"/>
  <c r="AJ26" i="5" s="1"/>
  <c r="AL26" i="5" s="1"/>
  <c r="AN26" i="5" s="1"/>
  <c r="AP26" i="5" s="1"/>
  <c r="AR26" i="5" s="1"/>
  <c r="AT26" i="5" s="1"/>
  <c r="AJ28" i="5" s="1"/>
  <c r="AL28" i="5" s="1"/>
  <c r="AN28" i="5" s="1"/>
  <c r="AP28" i="5" s="1"/>
  <c r="AR28" i="5" s="1"/>
  <c r="AT28" i="5" s="1"/>
  <c r="B26" i="5"/>
  <c r="D26" i="5" s="1"/>
  <c r="F26" i="5" s="1"/>
  <c r="H26" i="5" s="1"/>
  <c r="J26" i="5" s="1"/>
  <c r="L26" i="5" s="1"/>
  <c r="N26" i="5" s="1"/>
  <c r="B28" i="5" s="1"/>
  <c r="D28" i="5" s="1"/>
  <c r="F28" i="5" s="1"/>
  <c r="H28" i="5" s="1"/>
  <c r="J28" i="5" s="1"/>
  <c r="L28" i="5" s="1"/>
  <c r="B30" i="5" s="1"/>
  <c r="D30" i="5" s="1"/>
  <c r="F30" i="5" s="1"/>
  <c r="H30" i="5" s="1"/>
  <c r="J30" i="5" s="1"/>
  <c r="L30" i="5" s="1"/>
  <c r="N30" i="5" s="1"/>
  <c r="B32" i="5" s="1"/>
  <c r="D32" i="5" s="1"/>
  <c r="F32" i="5" s="1"/>
  <c r="H32" i="5" s="1"/>
  <c r="J32" i="5" s="1"/>
  <c r="L32" i="5" s="1"/>
  <c r="N32" i="5" s="1"/>
  <c r="AL23" i="5"/>
  <c r="AN23" i="5" s="1"/>
  <c r="AP23" i="5" s="1"/>
  <c r="AR23" i="5" s="1"/>
  <c r="AT23" i="5" s="1"/>
  <c r="AV23" i="5" s="1"/>
  <c r="U23" i="5"/>
  <c r="W23" i="5" s="1"/>
  <c r="Y23" i="5" s="1"/>
  <c r="AA23" i="5" s="1"/>
  <c r="AC23" i="5" s="1"/>
  <c r="AE23" i="5" s="1"/>
  <c r="D23" i="5"/>
  <c r="F23" i="5" s="1"/>
  <c r="H23" i="5" s="1"/>
  <c r="J23" i="5" s="1"/>
  <c r="L23" i="5" s="1"/>
  <c r="N23" i="5" s="1"/>
  <c r="AQ22" i="5"/>
  <c r="AS22" i="5" s="1"/>
  <c r="AU22" i="5" s="1"/>
  <c r="AE22" i="5"/>
  <c r="S24" i="5" s="1"/>
  <c r="U24" i="5" s="1"/>
  <c r="W24" i="5" s="1"/>
  <c r="Y24" i="5" s="1"/>
  <c r="AA24" i="5" s="1"/>
  <c r="AC24" i="5" s="1"/>
  <c r="AE24" i="5" s="1"/>
  <c r="S26" i="5" s="1"/>
  <c r="U26" i="5" s="1"/>
  <c r="W26" i="5" s="1"/>
  <c r="Y26" i="5" s="1"/>
  <c r="AE26" i="5" s="1"/>
  <c r="S28" i="5" s="1"/>
  <c r="U28" i="5" s="1"/>
  <c r="W28" i="5" s="1"/>
  <c r="Y28" i="5" s="1"/>
  <c r="AA28" i="5" s="1"/>
  <c r="AC28" i="5" s="1"/>
  <c r="AE28" i="5" s="1"/>
  <c r="S30" i="5" s="1"/>
  <c r="U30" i="5" s="1"/>
  <c r="W30" i="5" s="1"/>
  <c r="Y30" i="5" s="1"/>
  <c r="AA30" i="5" s="1"/>
  <c r="AC30" i="5" s="1"/>
  <c r="AE30" i="5" s="1"/>
  <c r="S32" i="5" s="1"/>
  <c r="U32" i="5" s="1"/>
  <c r="W32" i="5" s="1"/>
  <c r="Y32" i="5" s="1"/>
  <c r="AA32" i="5" s="1"/>
  <c r="AC32" i="5" s="1"/>
  <c r="AE32" i="5" s="1"/>
  <c r="K22" i="5"/>
  <c r="M22" i="5" s="1"/>
  <c r="G15" i="5"/>
  <c r="AY11" i="5"/>
  <c r="AH11" i="5"/>
  <c r="Q11" i="5"/>
  <c r="AJ9" i="5"/>
  <c r="AL9" i="5" s="1"/>
  <c r="AN9" i="5" s="1"/>
  <c r="AP9" i="5" s="1"/>
  <c r="AR9" i="5" s="1"/>
  <c r="AT9" i="5" s="1"/>
  <c r="AV9" i="5" s="1"/>
  <c r="AJ11" i="5" s="1"/>
  <c r="AL11" i="5" s="1"/>
  <c r="AN11" i="5" s="1"/>
  <c r="AP11" i="5" s="1"/>
  <c r="AR11" i="5" s="1"/>
  <c r="AT11" i="5" s="1"/>
  <c r="AJ13" i="5" s="1"/>
  <c r="AL13" i="5" s="1"/>
  <c r="AN13" i="5" s="1"/>
  <c r="AP13" i="5" s="1"/>
  <c r="AR13" i="5" s="1"/>
  <c r="AT13" i="5" s="1"/>
  <c r="AV13" i="5" s="1"/>
  <c r="AJ15" i="5" s="1"/>
  <c r="AL15" i="5" s="1"/>
  <c r="AN15" i="5" s="1"/>
  <c r="AP15" i="5" s="1"/>
  <c r="AR15" i="5" s="1"/>
  <c r="AT15" i="5" s="1"/>
  <c r="AV15" i="5" s="1"/>
  <c r="AJ17" i="5" s="1"/>
  <c r="AL17" i="5" s="1"/>
  <c r="AN17" i="5" s="1"/>
  <c r="AP17" i="5" s="1"/>
  <c r="AR17" i="5" s="1"/>
  <c r="AT17" i="5" s="1"/>
  <c r="AV17" i="5" s="1"/>
  <c r="S11" i="5"/>
  <c r="U11" i="5" s="1"/>
  <c r="W11" i="5" s="1"/>
  <c r="Y11" i="5" s="1"/>
  <c r="AA11" i="5" s="1"/>
  <c r="AC11" i="5" s="1"/>
  <c r="S13" i="5" s="1"/>
  <c r="U13" i="5" s="1"/>
  <c r="W13" i="5" s="1"/>
  <c r="Y13" i="5" s="1"/>
  <c r="AA13" i="5" s="1"/>
  <c r="AC13" i="5" s="1"/>
  <c r="AE13" i="5" s="1"/>
  <c r="S15" i="5" s="1"/>
  <c r="U15" i="5" s="1"/>
  <c r="W15" i="5" s="1"/>
  <c r="Y15" i="5" s="1"/>
  <c r="AA15" i="5" s="1"/>
  <c r="AC15" i="5" s="1"/>
  <c r="AE15" i="5" s="1"/>
  <c r="S17" i="5" s="1"/>
  <c r="U17" i="5" s="1"/>
  <c r="W17" i="5" s="1"/>
  <c r="Y17" i="5" s="1"/>
  <c r="AA17" i="5" s="1"/>
  <c r="AC17" i="5" s="1"/>
  <c r="AE17" i="5" s="1"/>
  <c r="B9" i="5"/>
  <c r="D9" i="5" s="1"/>
  <c r="F9" i="5" s="1"/>
  <c r="H9" i="5" s="1"/>
  <c r="J9" i="5" s="1"/>
  <c r="L9" i="5" s="1"/>
  <c r="N9" i="5" s="1"/>
  <c r="B11" i="5" s="1"/>
  <c r="D11" i="5" s="1"/>
  <c r="F11" i="5" s="1"/>
  <c r="H11" i="5" s="1"/>
  <c r="J11" i="5" s="1"/>
  <c r="L11" i="5" s="1"/>
  <c r="N11" i="5" s="1"/>
  <c r="B13" i="5" s="1"/>
  <c r="D13" i="5" s="1"/>
  <c r="F13" i="5" s="1"/>
  <c r="H13" i="5" s="1"/>
  <c r="J13" i="5" s="1"/>
  <c r="L13" i="5" s="1"/>
  <c r="N13" i="5" s="1"/>
  <c r="B15" i="5" s="1"/>
  <c r="D15" i="5" s="1"/>
  <c r="F15" i="5" s="1"/>
  <c r="H15" i="5" s="1"/>
  <c r="J15" i="5" s="1"/>
  <c r="L15" i="5" s="1"/>
  <c r="N15" i="5" s="1"/>
  <c r="B17" i="5" s="1"/>
  <c r="D17" i="5" s="1"/>
  <c r="F17" i="5" s="1"/>
  <c r="H17" i="5" s="1"/>
  <c r="J17" i="5" s="1"/>
  <c r="L17" i="5" s="1"/>
  <c r="N17" i="5" s="1"/>
  <c r="AL8" i="5"/>
  <c r="AN8" i="5" s="1"/>
  <c r="AP8" i="5" s="1"/>
  <c r="AR8" i="5" s="1"/>
  <c r="AT8" i="5" s="1"/>
  <c r="AV8" i="5" s="1"/>
  <c r="U8" i="5"/>
  <c r="W8" i="5" s="1"/>
  <c r="Y8" i="5" s="1"/>
  <c r="AA8" i="5" s="1"/>
  <c r="AC8" i="5" s="1"/>
  <c r="AE8" i="5" s="1"/>
  <c r="AS7" i="5"/>
  <c r="V7" i="5"/>
  <c r="U7" i="5"/>
  <c r="W7" i="5" s="1"/>
  <c r="D6" i="5"/>
  <c r="F6" i="5" s="1"/>
  <c r="H6" i="5" s="1"/>
  <c r="L20" i="12" l="1"/>
  <c r="AC20" i="12" s="1"/>
  <c r="AA6" i="12"/>
  <c r="L26" i="10"/>
  <c r="AC26" i="10" s="1"/>
  <c r="AA18" i="10"/>
  <c r="L27" i="10"/>
  <c r="AC27" i="10" s="1"/>
  <c r="L14" i="9"/>
  <c r="AC14" i="9" s="1"/>
  <c r="AA37" i="9"/>
  <c r="AA16" i="6"/>
  <c r="AA19" i="7"/>
  <c r="AA27" i="7"/>
  <c r="AV58" i="5"/>
  <c r="AJ60" i="5" s="1"/>
  <c r="AL60" i="5" s="1"/>
  <c r="AN60" i="5" s="1"/>
  <c r="AP60" i="5" s="1"/>
  <c r="AR60" i="5" s="1"/>
  <c r="AT60" i="5" s="1"/>
  <c r="AV60" i="5" s="1"/>
  <c r="AJ62" i="5" s="1"/>
  <c r="AL62" i="5" s="1"/>
  <c r="AN62" i="5" s="1"/>
  <c r="AP62" i="5" s="1"/>
  <c r="AR62" i="5" s="1"/>
  <c r="AT62" i="5" s="1"/>
  <c r="AV62" i="5" s="1"/>
  <c r="S45" i="5"/>
  <c r="U45" i="5" s="1"/>
  <c r="W45" i="5" s="1"/>
  <c r="Y45" i="5" s="1"/>
  <c r="AA45" i="5" s="1"/>
  <c r="AC45" i="5" s="1"/>
  <c r="AE45" i="5" s="1"/>
  <c r="AJ30" i="5"/>
  <c r="AL30" i="5" s="1"/>
  <c r="AN30" i="5" s="1"/>
  <c r="AP30" i="5" s="1"/>
  <c r="AR30" i="5" s="1"/>
  <c r="AT30" i="5" s="1"/>
  <c r="AV30" i="5" s="1"/>
  <c r="AJ32" i="5" s="1"/>
  <c r="AL32" i="5" s="1"/>
  <c r="AN32" i="5" s="1"/>
  <c r="AP32" i="5" s="1"/>
  <c r="AR32" i="5" s="1"/>
  <c r="AT32" i="5" s="1"/>
  <c r="AV32" i="5" s="1"/>
  <c r="AV28" i="5"/>
  <c r="AA13" i="9"/>
  <c r="L29" i="9"/>
  <c r="AC29" i="9" s="1"/>
  <c r="AA42" i="11"/>
  <c r="AA10" i="13"/>
  <c r="L12" i="13"/>
  <c r="AC12" i="13" s="1"/>
  <c r="L20" i="7"/>
  <c r="AC20" i="7" s="1"/>
  <c r="AA42" i="7"/>
  <c r="AA17" i="9"/>
  <c r="AA30" i="11"/>
  <c r="L22" i="13"/>
  <c r="AC22" i="13" s="1"/>
  <c r="L24" i="12"/>
  <c r="AC24" i="12" s="1"/>
  <c r="AA12" i="11"/>
  <c r="L29" i="12"/>
  <c r="AC29" i="12" s="1"/>
  <c r="L29" i="13"/>
  <c r="AC29" i="13" s="1"/>
  <c r="L38" i="9"/>
  <c r="AC38" i="9" s="1"/>
  <c r="L6" i="10"/>
  <c r="AC6" i="10" s="1"/>
  <c r="AA38" i="11"/>
  <c r="L26" i="12"/>
  <c r="AC26" i="12" s="1"/>
  <c r="L16" i="13"/>
  <c r="AC16" i="13" s="1"/>
  <c r="AA24" i="11"/>
  <c r="L21" i="13"/>
  <c r="AC21" i="13" s="1"/>
  <c r="L40" i="11"/>
  <c r="AC40" i="11" s="1"/>
  <c r="AA25" i="9"/>
  <c r="AA30" i="9"/>
  <c r="AA22" i="10"/>
  <c r="AA6" i="13"/>
  <c r="L8" i="13"/>
  <c r="AC8" i="13" s="1"/>
  <c r="L29" i="6"/>
  <c r="AC29" i="6" s="1"/>
  <c r="AA41" i="10"/>
  <c r="AA18" i="13"/>
  <c r="L14" i="11"/>
  <c r="AC14" i="11" s="1"/>
  <c r="L12" i="11"/>
  <c r="AC12" i="11" s="1"/>
  <c r="AA11" i="11"/>
  <c r="L30" i="10"/>
  <c r="AC30" i="10" s="1"/>
  <c r="AA29" i="10"/>
  <c r="AA25" i="10"/>
  <c r="L22" i="10"/>
  <c r="AC22" i="10" s="1"/>
  <c r="AA21" i="10"/>
  <c r="L14" i="10"/>
  <c r="AC14" i="10" s="1"/>
  <c r="L11" i="10"/>
  <c r="AC11" i="10" s="1"/>
  <c r="AA10" i="10"/>
  <c r="AA40" i="10"/>
  <c r="L25" i="9"/>
  <c r="AC25" i="9" s="1"/>
  <c r="AA24" i="9"/>
  <c r="AA16" i="9"/>
  <c r="L21" i="7"/>
  <c r="AC21" i="7" s="1"/>
  <c r="AA9" i="9"/>
  <c r="L10" i="9"/>
  <c r="AC10" i="9" s="1"/>
  <c r="L17" i="9"/>
  <c r="AC17" i="9" s="1"/>
  <c r="AA19" i="9"/>
  <c r="AA13" i="10"/>
  <c r="AA17" i="10"/>
  <c r="AA24" i="10"/>
  <c r="L6" i="11"/>
  <c r="AC6" i="11" s="1"/>
  <c r="AA8" i="11"/>
  <c r="AA8" i="12"/>
  <c r="L10" i="12"/>
  <c r="AC10" i="12" s="1"/>
  <c r="AA23" i="12"/>
  <c r="L28" i="12"/>
  <c r="AC28" i="12" s="1"/>
  <c r="AA40" i="12"/>
  <c r="L11" i="13"/>
  <c r="AC11" i="13" s="1"/>
  <c r="L18" i="6"/>
  <c r="AC18" i="6" s="1"/>
  <c r="L30" i="6"/>
  <c r="AC30" i="6" s="1"/>
  <c r="L13" i="7"/>
  <c r="AC13" i="7" s="1"/>
  <c r="AA12" i="12"/>
  <c r="V39" i="12"/>
  <c r="W39" i="12" s="1"/>
  <c r="AA24" i="13"/>
  <c r="AA42" i="13"/>
  <c r="AA20" i="6"/>
  <c r="L38" i="6"/>
  <c r="AC38" i="6" s="1"/>
  <c r="L11" i="9"/>
  <c r="AC11" i="9" s="1"/>
  <c r="L30" i="9"/>
  <c r="AC30" i="9" s="1"/>
  <c r="L19" i="10"/>
  <c r="AC19" i="10" s="1"/>
  <c r="V22" i="10"/>
  <c r="W22" i="10" s="1"/>
  <c r="L37" i="10"/>
  <c r="AC37" i="10" s="1"/>
  <c r="L38" i="11"/>
  <c r="AC38" i="11" s="1"/>
  <c r="L18" i="12"/>
  <c r="AC18" i="12" s="1"/>
  <c r="AA42" i="12"/>
  <c r="AA40" i="6"/>
  <c r="AA26" i="7"/>
  <c r="AA30" i="8"/>
  <c r="L38" i="10"/>
  <c r="AC38" i="10" s="1"/>
  <c r="AA10" i="11"/>
  <c r="L37" i="12"/>
  <c r="AC37" i="12" s="1"/>
  <c r="AA8" i="9"/>
  <c r="AA8" i="10"/>
  <c r="AA16" i="10"/>
  <c r="AA18" i="11"/>
  <c r="L28" i="11"/>
  <c r="AC28" i="11" s="1"/>
  <c r="AA7" i="12"/>
  <c r="AA14" i="12"/>
  <c r="AA39" i="12"/>
  <c r="L13" i="13"/>
  <c r="AC13" i="13" s="1"/>
  <c r="AA19" i="13"/>
  <c r="L20" i="13"/>
  <c r="AC20" i="13" s="1"/>
  <c r="AA26" i="13"/>
  <c r="L38" i="13"/>
  <c r="AC38" i="13" s="1"/>
  <c r="AA24" i="8"/>
  <c r="AA6" i="9"/>
  <c r="AA19" i="11"/>
  <c r="AA15" i="12"/>
  <c r="AA27" i="13"/>
  <c r="AA41" i="9"/>
  <c r="AA40" i="9"/>
  <c r="L22" i="9"/>
  <c r="AC22" i="9" s="1"/>
  <c r="L21" i="9"/>
  <c r="AC21" i="9" s="1"/>
  <c r="L30" i="8"/>
  <c r="AC30" i="8" s="1"/>
  <c r="L28" i="8"/>
  <c r="AC28" i="8" s="1"/>
  <c r="L11" i="8"/>
  <c r="AC11" i="8" s="1"/>
  <c r="AA41" i="8"/>
  <c r="L43" i="8"/>
  <c r="AC43" i="8" s="1"/>
  <c r="D15" i="8"/>
  <c r="E15" i="8" s="1"/>
  <c r="V15" i="8"/>
  <c r="W15" i="8" s="1"/>
  <c r="AA18" i="8"/>
  <c r="L6" i="8"/>
  <c r="AC6" i="8" s="1"/>
  <c r="AA7" i="8"/>
  <c r="L25" i="8"/>
  <c r="AC25" i="8" s="1"/>
  <c r="L19" i="8"/>
  <c r="AC19" i="8" s="1"/>
  <c r="D24" i="8"/>
  <c r="E24" i="8" s="1"/>
  <c r="V24" i="8"/>
  <c r="W24" i="8" s="1"/>
  <c r="V9" i="8"/>
  <c r="W9" i="8" s="1"/>
  <c r="D9" i="8"/>
  <c r="E9" i="8" s="1"/>
  <c r="V6" i="8"/>
  <c r="W6" i="8" s="1"/>
  <c r="D6" i="8"/>
  <c r="E6" i="8" s="1"/>
  <c r="V42" i="8"/>
  <c r="W42" i="8" s="1"/>
  <c r="D42" i="8"/>
  <c r="E42" i="8" s="1"/>
  <c r="D7" i="8"/>
  <c r="E7" i="8" s="1"/>
  <c r="V7" i="8"/>
  <c r="W7" i="8" s="1"/>
  <c r="D14" i="8"/>
  <c r="E14" i="8" s="1"/>
  <c r="L27" i="8"/>
  <c r="AC27" i="8" s="1"/>
  <c r="L31" i="8"/>
  <c r="AC31" i="8" s="1"/>
  <c r="AA8" i="8"/>
  <c r="AA39" i="8"/>
  <c r="AC22" i="8"/>
  <c r="AA13" i="8"/>
  <c r="L8" i="8"/>
  <c r="AC8" i="8" s="1"/>
  <c r="AA38" i="8"/>
  <c r="L40" i="6"/>
  <c r="AC40" i="6" s="1"/>
  <c r="L37" i="6"/>
  <c r="AC37" i="6" s="1"/>
  <c r="V15" i="13"/>
  <c r="W15" i="13" s="1"/>
  <c r="D15" i="13"/>
  <c r="E15" i="13" s="1"/>
  <c r="D23" i="13"/>
  <c r="E23" i="13" s="1"/>
  <c r="V23" i="13"/>
  <c r="W23" i="13" s="1"/>
  <c r="V7" i="13"/>
  <c r="W7" i="13" s="1"/>
  <c r="D7" i="13"/>
  <c r="E7" i="13" s="1"/>
  <c r="V41" i="13"/>
  <c r="W41" i="13" s="1"/>
  <c r="D41" i="13"/>
  <c r="E41" i="13" s="1"/>
  <c r="D16" i="13"/>
  <c r="E16" i="13" s="1"/>
  <c r="D25" i="13"/>
  <c r="E25" i="13" s="1"/>
  <c r="D39" i="13"/>
  <c r="E39" i="13" s="1"/>
  <c r="D24" i="13"/>
  <c r="E24" i="13" s="1"/>
  <c r="D17" i="13"/>
  <c r="E17" i="13" s="1"/>
  <c r="D40" i="13"/>
  <c r="E40" i="13" s="1"/>
  <c r="D6" i="13"/>
  <c r="E6" i="13" s="1"/>
  <c r="V6" i="13"/>
  <c r="W6" i="13" s="1"/>
  <c r="D22" i="13"/>
  <c r="E22" i="13" s="1"/>
  <c r="V22" i="13"/>
  <c r="W22" i="13" s="1"/>
  <c r="D29" i="13"/>
  <c r="E29" i="13" s="1"/>
  <c r="V29" i="13"/>
  <c r="W29" i="13" s="1"/>
  <c r="V19" i="13"/>
  <c r="W19" i="13" s="1"/>
  <c r="D19" i="13"/>
  <c r="E19" i="13" s="1"/>
  <c r="V9" i="13"/>
  <c r="W9" i="13" s="1"/>
  <c r="D9" i="13"/>
  <c r="E9" i="13" s="1"/>
  <c r="D30" i="13"/>
  <c r="E30" i="13" s="1"/>
  <c r="V30" i="13"/>
  <c r="W30" i="13" s="1"/>
  <c r="D37" i="13"/>
  <c r="E37" i="13" s="1"/>
  <c r="V37" i="13"/>
  <c r="W37" i="13" s="1"/>
  <c r="V27" i="13"/>
  <c r="W27" i="13" s="1"/>
  <c r="D27" i="13"/>
  <c r="E27" i="13" s="1"/>
  <c r="D13" i="13"/>
  <c r="E13" i="13" s="1"/>
  <c r="V13" i="13"/>
  <c r="W13" i="13" s="1"/>
  <c r="D38" i="13"/>
  <c r="E38" i="13" s="1"/>
  <c r="V38" i="13"/>
  <c r="W38" i="13" s="1"/>
  <c r="V11" i="13"/>
  <c r="W11" i="13" s="1"/>
  <c r="D11" i="13"/>
  <c r="E11" i="13" s="1"/>
  <c r="D14" i="13"/>
  <c r="E14" i="13" s="1"/>
  <c r="V14" i="13"/>
  <c r="W14" i="13" s="1"/>
  <c r="D21" i="13"/>
  <c r="E21" i="13" s="1"/>
  <c r="V21" i="13"/>
  <c r="W21" i="13" s="1"/>
  <c r="L7" i="13"/>
  <c r="AC7" i="13" s="1"/>
  <c r="AA9" i="13"/>
  <c r="D10" i="13"/>
  <c r="E10" i="13" s="1"/>
  <c r="L15" i="13"/>
  <c r="AC15" i="13" s="1"/>
  <c r="AA17" i="13"/>
  <c r="D18" i="13"/>
  <c r="E18" i="13" s="1"/>
  <c r="L23" i="13"/>
  <c r="AC23" i="13" s="1"/>
  <c r="AA25" i="13"/>
  <c r="D26" i="13"/>
  <c r="E26" i="13" s="1"/>
  <c r="L39" i="13"/>
  <c r="AC39" i="13" s="1"/>
  <c r="AA41" i="13"/>
  <c r="D42" i="13"/>
  <c r="E42" i="13" s="1"/>
  <c r="V8" i="13"/>
  <c r="W8" i="13" s="1"/>
  <c r="D12" i="13"/>
  <c r="E12" i="13" s="1"/>
  <c r="D20" i="13"/>
  <c r="E20" i="13" s="1"/>
  <c r="D28" i="13"/>
  <c r="E28" i="13" s="1"/>
  <c r="V40" i="12"/>
  <c r="W40" i="12" s="1"/>
  <c r="D40" i="12"/>
  <c r="E40" i="12" s="1"/>
  <c r="D38" i="12"/>
  <c r="E38" i="12" s="1"/>
  <c r="D23" i="12"/>
  <c r="E23" i="12" s="1"/>
  <c r="V23" i="12"/>
  <c r="W23" i="12" s="1"/>
  <c r="D15" i="12"/>
  <c r="E15" i="12" s="1"/>
  <c r="V15" i="12"/>
  <c r="W15" i="12" s="1"/>
  <c r="V25" i="12"/>
  <c r="W25" i="12" s="1"/>
  <c r="D25" i="12"/>
  <c r="E25" i="12" s="1"/>
  <c r="V26" i="12"/>
  <c r="W26" i="12" s="1"/>
  <c r="D26" i="12"/>
  <c r="E26" i="12" s="1"/>
  <c r="D29" i="12"/>
  <c r="E29" i="12" s="1"/>
  <c r="V29" i="12"/>
  <c r="W29" i="12" s="1"/>
  <c r="V9" i="12"/>
  <c r="W9" i="12" s="1"/>
  <c r="D9" i="12"/>
  <c r="E9" i="12" s="1"/>
  <c r="D37" i="12"/>
  <c r="E37" i="12" s="1"/>
  <c r="V37" i="12"/>
  <c r="W37" i="12" s="1"/>
  <c r="V19" i="12"/>
  <c r="W19" i="12" s="1"/>
  <c r="D19" i="12"/>
  <c r="E19" i="12" s="1"/>
  <c r="V10" i="12"/>
  <c r="W10" i="12" s="1"/>
  <c r="D10" i="12"/>
  <c r="E10" i="12" s="1"/>
  <c r="D13" i="12"/>
  <c r="E13" i="12" s="1"/>
  <c r="V13" i="12"/>
  <c r="W13" i="12" s="1"/>
  <c r="V27" i="12"/>
  <c r="W27" i="12" s="1"/>
  <c r="D27" i="12"/>
  <c r="E27" i="12" s="1"/>
  <c r="D7" i="12"/>
  <c r="E7" i="12" s="1"/>
  <c r="V7" i="12"/>
  <c r="W7" i="12" s="1"/>
  <c r="V17" i="12"/>
  <c r="W17" i="12" s="1"/>
  <c r="D17" i="12"/>
  <c r="E17" i="12" s="1"/>
  <c r="V42" i="12"/>
  <c r="W42" i="12" s="1"/>
  <c r="D42" i="12"/>
  <c r="E42" i="12" s="1"/>
  <c r="V11" i="12"/>
  <c r="W11" i="12" s="1"/>
  <c r="D11" i="12"/>
  <c r="E11" i="12" s="1"/>
  <c r="V18" i="12"/>
  <c r="W18" i="12" s="1"/>
  <c r="D18" i="12"/>
  <c r="E18" i="12" s="1"/>
  <c r="D21" i="12"/>
  <c r="E21" i="12" s="1"/>
  <c r="V21" i="12"/>
  <c r="W21" i="12" s="1"/>
  <c r="L22" i="12"/>
  <c r="AC22" i="12" s="1"/>
  <c r="L30" i="12"/>
  <c r="AC30" i="12" s="1"/>
  <c r="L38" i="12"/>
  <c r="AC38" i="12" s="1"/>
  <c r="D41" i="12"/>
  <c r="E41" i="12" s="1"/>
  <c r="V6" i="12"/>
  <c r="W6" i="12" s="1"/>
  <c r="AA9" i="12"/>
  <c r="V14" i="12"/>
  <c r="W14" i="12" s="1"/>
  <c r="AA17" i="12"/>
  <c r="V22" i="12"/>
  <c r="W22" i="12" s="1"/>
  <c r="AA25" i="12"/>
  <c r="V30" i="12"/>
  <c r="W30" i="12" s="1"/>
  <c r="AA41" i="12"/>
  <c r="V8" i="12"/>
  <c r="W8" i="12" s="1"/>
  <c r="AA11" i="12"/>
  <c r="D12" i="12"/>
  <c r="E12" i="12" s="1"/>
  <c r="V16" i="12"/>
  <c r="W16" i="12" s="1"/>
  <c r="AA19" i="12"/>
  <c r="D20" i="12"/>
  <c r="E20" i="12" s="1"/>
  <c r="V24" i="12"/>
  <c r="W24" i="12" s="1"/>
  <c r="AA27" i="12"/>
  <c r="D28" i="12"/>
  <c r="E28" i="12" s="1"/>
  <c r="AA13" i="12"/>
  <c r="AA21" i="12"/>
  <c r="V7" i="11"/>
  <c r="W7" i="11" s="1"/>
  <c r="D7" i="11"/>
  <c r="E7" i="11" s="1"/>
  <c r="D39" i="11"/>
  <c r="E39" i="11" s="1"/>
  <c r="V27" i="11"/>
  <c r="W27" i="11" s="1"/>
  <c r="D27" i="11"/>
  <c r="E27" i="11" s="1"/>
  <c r="D13" i="11"/>
  <c r="E13" i="11" s="1"/>
  <c r="V13" i="11"/>
  <c r="W13" i="11" s="1"/>
  <c r="D14" i="11"/>
  <c r="E14" i="11" s="1"/>
  <c r="V14" i="11"/>
  <c r="W14" i="11" s="1"/>
  <c r="V17" i="11"/>
  <c r="W17" i="11" s="1"/>
  <c r="D17" i="11"/>
  <c r="E17" i="11" s="1"/>
  <c r="D21" i="11"/>
  <c r="E21" i="11" s="1"/>
  <c r="V21" i="11"/>
  <c r="W21" i="11" s="1"/>
  <c r="V9" i="11"/>
  <c r="W9" i="11" s="1"/>
  <c r="D9" i="11"/>
  <c r="E9" i="11" s="1"/>
  <c r="V11" i="11"/>
  <c r="W11" i="11" s="1"/>
  <c r="D11" i="11"/>
  <c r="E11" i="11" s="1"/>
  <c r="D22" i="11"/>
  <c r="E22" i="11" s="1"/>
  <c r="V22" i="11"/>
  <c r="W22" i="11" s="1"/>
  <c r="V25" i="11"/>
  <c r="W25" i="11" s="1"/>
  <c r="D25" i="11"/>
  <c r="E25" i="11" s="1"/>
  <c r="V41" i="11"/>
  <c r="W41" i="11" s="1"/>
  <c r="D41" i="11"/>
  <c r="E41" i="11" s="1"/>
  <c r="D38" i="11"/>
  <c r="E38" i="11" s="1"/>
  <c r="V38" i="11"/>
  <c r="W38" i="11" s="1"/>
  <c r="D6" i="11"/>
  <c r="E6" i="11" s="1"/>
  <c r="V6" i="11"/>
  <c r="W6" i="11" s="1"/>
  <c r="D15" i="11"/>
  <c r="E15" i="11" s="1"/>
  <c r="V15" i="11"/>
  <c r="W15" i="11" s="1"/>
  <c r="D29" i="11"/>
  <c r="E29" i="11" s="1"/>
  <c r="V29" i="11"/>
  <c r="W29" i="11" s="1"/>
  <c r="V19" i="11"/>
  <c r="W19" i="11" s="1"/>
  <c r="D19" i="11"/>
  <c r="E19" i="11" s="1"/>
  <c r="D30" i="11"/>
  <c r="E30" i="11" s="1"/>
  <c r="V30" i="11"/>
  <c r="W30" i="11" s="1"/>
  <c r="D23" i="11"/>
  <c r="E23" i="11" s="1"/>
  <c r="V23" i="11"/>
  <c r="W23" i="11" s="1"/>
  <c r="D37" i="11"/>
  <c r="E37" i="11" s="1"/>
  <c r="V37" i="11"/>
  <c r="W37" i="11" s="1"/>
  <c r="L7" i="11"/>
  <c r="AC7" i="11" s="1"/>
  <c r="AA9" i="11"/>
  <c r="D10" i="11"/>
  <c r="E10" i="11" s="1"/>
  <c r="L15" i="11"/>
  <c r="AC15" i="11" s="1"/>
  <c r="AA17" i="11"/>
  <c r="D18" i="11"/>
  <c r="E18" i="11" s="1"/>
  <c r="L23" i="11"/>
  <c r="AC23" i="11" s="1"/>
  <c r="AA25" i="11"/>
  <c r="D26" i="11"/>
  <c r="E26" i="11" s="1"/>
  <c r="L39" i="11"/>
  <c r="AC39" i="11" s="1"/>
  <c r="AA41" i="11"/>
  <c r="D42" i="11"/>
  <c r="E42" i="11" s="1"/>
  <c r="V8" i="11"/>
  <c r="W8" i="11" s="1"/>
  <c r="D12" i="11"/>
  <c r="E12" i="11" s="1"/>
  <c r="V16" i="11"/>
  <c r="W16" i="11" s="1"/>
  <c r="D20" i="11"/>
  <c r="E20" i="11" s="1"/>
  <c r="V24" i="11"/>
  <c r="W24" i="11" s="1"/>
  <c r="D28" i="11"/>
  <c r="E28" i="11" s="1"/>
  <c r="V40" i="11"/>
  <c r="W40" i="11" s="1"/>
  <c r="AA13" i="11"/>
  <c r="AA21" i="11"/>
  <c r="AA29" i="11"/>
  <c r="AA37" i="11"/>
  <c r="V14" i="10"/>
  <c r="W14" i="10" s="1"/>
  <c r="D14" i="10"/>
  <c r="E14" i="10" s="1"/>
  <c r="V25" i="10"/>
  <c r="W25" i="10" s="1"/>
  <c r="D25" i="10"/>
  <c r="E25" i="10" s="1"/>
  <c r="D30" i="10"/>
  <c r="E30" i="10" s="1"/>
  <c r="V30" i="10"/>
  <c r="W30" i="10" s="1"/>
  <c r="V41" i="10"/>
  <c r="W41" i="10" s="1"/>
  <c r="D41" i="10"/>
  <c r="E41" i="10" s="1"/>
  <c r="V9" i="10"/>
  <c r="W9" i="10" s="1"/>
  <c r="D9" i="10"/>
  <c r="E9" i="10" s="1"/>
  <c r="D38" i="10"/>
  <c r="E38" i="10" s="1"/>
  <c r="V38" i="10"/>
  <c r="W38" i="10" s="1"/>
  <c r="D6" i="10"/>
  <c r="E6" i="10" s="1"/>
  <c r="D17" i="10"/>
  <c r="E17" i="10" s="1"/>
  <c r="V37" i="10"/>
  <c r="W37" i="10" s="1"/>
  <c r="D39" i="10"/>
  <c r="E39" i="10" s="1"/>
  <c r="D40" i="10"/>
  <c r="E40" i="10" s="1"/>
  <c r="V11" i="10"/>
  <c r="W11" i="10" s="1"/>
  <c r="D11" i="10"/>
  <c r="E11" i="10" s="1"/>
  <c r="D29" i="10"/>
  <c r="E29" i="10" s="1"/>
  <c r="V29" i="10"/>
  <c r="W29" i="10" s="1"/>
  <c r="V20" i="10"/>
  <c r="W20" i="10" s="1"/>
  <c r="D20" i="10"/>
  <c r="E20" i="10" s="1"/>
  <c r="V12" i="10"/>
  <c r="W12" i="10" s="1"/>
  <c r="D12" i="10"/>
  <c r="E12" i="10" s="1"/>
  <c r="D13" i="10"/>
  <c r="E13" i="10" s="1"/>
  <c r="V13" i="10"/>
  <c r="W13" i="10" s="1"/>
  <c r="D21" i="10"/>
  <c r="E21" i="10" s="1"/>
  <c r="V21" i="10"/>
  <c r="W21" i="10" s="1"/>
  <c r="D24" i="10"/>
  <c r="E24" i="10" s="1"/>
  <c r="V24" i="10"/>
  <c r="W24" i="10" s="1"/>
  <c r="D16" i="10"/>
  <c r="E16" i="10" s="1"/>
  <c r="V16" i="10"/>
  <c r="W16" i="10" s="1"/>
  <c r="V27" i="10"/>
  <c r="W27" i="10" s="1"/>
  <c r="D27" i="10"/>
  <c r="E27" i="10" s="1"/>
  <c r="D8" i="10"/>
  <c r="E8" i="10" s="1"/>
  <c r="V8" i="10"/>
  <c r="W8" i="10" s="1"/>
  <c r="V19" i="10"/>
  <c r="W19" i="10" s="1"/>
  <c r="D19" i="10"/>
  <c r="E19" i="10" s="1"/>
  <c r="V28" i="10"/>
  <c r="W28" i="10" s="1"/>
  <c r="D28" i="10"/>
  <c r="E28" i="10" s="1"/>
  <c r="D18" i="10"/>
  <c r="E18" i="10" s="1"/>
  <c r="L39" i="10"/>
  <c r="AC39" i="10" s="1"/>
  <c r="D42" i="10"/>
  <c r="E42" i="10" s="1"/>
  <c r="V7" i="10"/>
  <c r="W7" i="10" s="1"/>
  <c r="V15" i="10"/>
  <c r="W15" i="10" s="1"/>
  <c r="V23" i="10"/>
  <c r="W23" i="10" s="1"/>
  <c r="AA42" i="10"/>
  <c r="D10" i="10"/>
  <c r="E10" i="10" s="1"/>
  <c r="AA12" i="10"/>
  <c r="AA20" i="10"/>
  <c r="AA28" i="10"/>
  <c r="L7" i="10"/>
  <c r="AC7" i="10" s="1"/>
  <c r="V26" i="10"/>
  <c r="W26" i="10" s="1"/>
  <c r="L15" i="10"/>
  <c r="AC15" i="10" s="1"/>
  <c r="L23" i="10"/>
  <c r="AC23" i="10" s="1"/>
  <c r="V14" i="9"/>
  <c r="W14" i="9" s="1"/>
  <c r="D14" i="9"/>
  <c r="E14" i="9" s="1"/>
  <c r="D29" i="9"/>
  <c r="E29" i="9" s="1"/>
  <c r="V29" i="9"/>
  <c r="W29" i="9" s="1"/>
  <c r="V9" i="9"/>
  <c r="W9" i="9" s="1"/>
  <c r="D9" i="9"/>
  <c r="E9" i="9" s="1"/>
  <c r="V41" i="9"/>
  <c r="W41" i="9" s="1"/>
  <c r="D41" i="9"/>
  <c r="E41" i="9" s="1"/>
  <c r="D21" i="9"/>
  <c r="E21" i="9" s="1"/>
  <c r="V21" i="9"/>
  <c r="W21" i="9" s="1"/>
  <c r="D25" i="9"/>
  <c r="E25" i="9" s="1"/>
  <c r="V6" i="9"/>
  <c r="W6" i="9" s="1"/>
  <c r="D13" i="9"/>
  <c r="E13" i="9" s="1"/>
  <c r="D17" i="9"/>
  <c r="E17" i="9" s="1"/>
  <c r="V37" i="9"/>
  <c r="W37" i="9" s="1"/>
  <c r="V20" i="9"/>
  <c r="W20" i="9" s="1"/>
  <c r="D20" i="9"/>
  <c r="E20" i="9" s="1"/>
  <c r="V12" i="9"/>
  <c r="W12" i="9" s="1"/>
  <c r="D12" i="9"/>
  <c r="E12" i="9" s="1"/>
  <c r="D40" i="9"/>
  <c r="E40" i="9" s="1"/>
  <c r="V40" i="9"/>
  <c r="W40" i="9" s="1"/>
  <c r="V28" i="9"/>
  <c r="W28" i="9" s="1"/>
  <c r="D28" i="9"/>
  <c r="E28" i="9" s="1"/>
  <c r="D8" i="9"/>
  <c r="E8" i="9" s="1"/>
  <c r="V8" i="9"/>
  <c r="W8" i="9" s="1"/>
  <c r="D38" i="9"/>
  <c r="E38" i="9" s="1"/>
  <c r="V38" i="9"/>
  <c r="W38" i="9" s="1"/>
  <c r="D22" i="9"/>
  <c r="E22" i="9" s="1"/>
  <c r="V22" i="9"/>
  <c r="W22" i="9" s="1"/>
  <c r="D24" i="9"/>
  <c r="E24" i="9" s="1"/>
  <c r="V24" i="9"/>
  <c r="W24" i="9" s="1"/>
  <c r="V11" i="9"/>
  <c r="W11" i="9" s="1"/>
  <c r="D11" i="9"/>
  <c r="E11" i="9" s="1"/>
  <c r="V27" i="9"/>
  <c r="W27" i="9" s="1"/>
  <c r="D27" i="9"/>
  <c r="E27" i="9" s="1"/>
  <c r="V19" i="9"/>
  <c r="W19" i="9" s="1"/>
  <c r="D19" i="9"/>
  <c r="E19" i="9" s="1"/>
  <c r="D16" i="9"/>
  <c r="E16" i="9" s="1"/>
  <c r="V16" i="9"/>
  <c r="W16" i="9" s="1"/>
  <c r="D30" i="9"/>
  <c r="E30" i="9" s="1"/>
  <c r="V30" i="9"/>
  <c r="W30" i="9" s="1"/>
  <c r="L15" i="9"/>
  <c r="AC15" i="9" s="1"/>
  <c r="D18" i="9"/>
  <c r="E18" i="9" s="1"/>
  <c r="L23" i="9"/>
  <c r="AC23" i="9" s="1"/>
  <c r="D26" i="9"/>
  <c r="E26" i="9" s="1"/>
  <c r="L39" i="9"/>
  <c r="AC39" i="9" s="1"/>
  <c r="D42" i="9"/>
  <c r="E42" i="9" s="1"/>
  <c r="V7" i="9"/>
  <c r="W7" i="9" s="1"/>
  <c r="V15" i="9"/>
  <c r="W15" i="9" s="1"/>
  <c r="AA18" i="9"/>
  <c r="V23" i="9"/>
  <c r="W23" i="9" s="1"/>
  <c r="AA26" i="9"/>
  <c r="V39" i="9"/>
  <c r="W39" i="9" s="1"/>
  <c r="AA42" i="9"/>
  <c r="L7" i="9"/>
  <c r="AC7" i="9" s="1"/>
  <c r="D10" i="9"/>
  <c r="E10" i="9" s="1"/>
  <c r="AA12" i="9"/>
  <c r="AA20" i="9"/>
  <c r="AA28" i="9"/>
  <c r="D39" i="8"/>
  <c r="E39" i="8" s="1"/>
  <c r="D22" i="8"/>
  <c r="E22" i="8" s="1"/>
  <c r="D31" i="8"/>
  <c r="E31" i="8" s="1"/>
  <c r="D17" i="8"/>
  <c r="E17" i="8" s="1"/>
  <c r="D26" i="8"/>
  <c r="E26" i="8" s="1"/>
  <c r="V40" i="8"/>
  <c r="W40" i="8" s="1"/>
  <c r="D25" i="8"/>
  <c r="E25" i="8" s="1"/>
  <c r="V25" i="8"/>
  <c r="W25" i="8" s="1"/>
  <c r="D21" i="8"/>
  <c r="E21" i="8" s="1"/>
  <c r="V21" i="8"/>
  <c r="W21" i="8" s="1"/>
  <c r="D8" i="8"/>
  <c r="E8" i="8" s="1"/>
  <c r="V8" i="8"/>
  <c r="W8" i="8" s="1"/>
  <c r="D16" i="8"/>
  <c r="E16" i="8" s="1"/>
  <c r="V16" i="8"/>
  <c r="W16" i="8" s="1"/>
  <c r="V11" i="8"/>
  <c r="W11" i="8" s="1"/>
  <c r="D11" i="8"/>
  <c r="E11" i="8" s="1"/>
  <c r="V28" i="8"/>
  <c r="W28" i="8" s="1"/>
  <c r="D28" i="8"/>
  <c r="E28" i="8" s="1"/>
  <c r="V19" i="8"/>
  <c r="W19" i="8" s="1"/>
  <c r="D19" i="8"/>
  <c r="E19" i="8" s="1"/>
  <c r="E38" i="8"/>
  <c r="V38" i="8"/>
  <c r="W38" i="8" s="1"/>
  <c r="D13" i="8"/>
  <c r="E13" i="8" s="1"/>
  <c r="V13" i="8"/>
  <c r="W13" i="8" s="1"/>
  <c r="D41" i="8"/>
  <c r="E41" i="8" s="1"/>
  <c r="V41" i="8"/>
  <c r="W41" i="8" s="1"/>
  <c r="D30" i="8"/>
  <c r="E30" i="8" s="1"/>
  <c r="V30" i="8"/>
  <c r="W30" i="8" s="1"/>
  <c r="L7" i="8"/>
  <c r="AC7" i="8" s="1"/>
  <c r="AA9" i="8"/>
  <c r="D10" i="8"/>
  <c r="E10" i="8" s="1"/>
  <c r="L15" i="8"/>
  <c r="AC15" i="8" s="1"/>
  <c r="AA17" i="8"/>
  <c r="D18" i="8"/>
  <c r="E18" i="8" s="1"/>
  <c r="L24" i="8"/>
  <c r="AC24" i="8" s="1"/>
  <c r="AA26" i="8"/>
  <c r="D27" i="8"/>
  <c r="E27" i="8" s="1"/>
  <c r="L40" i="8"/>
  <c r="AC40" i="8" s="1"/>
  <c r="AA42" i="8"/>
  <c r="D43" i="8"/>
  <c r="E43" i="8" s="1"/>
  <c r="D12" i="8"/>
  <c r="E12" i="8" s="1"/>
  <c r="D20" i="8"/>
  <c r="E20" i="8" s="1"/>
  <c r="D29" i="8"/>
  <c r="E29" i="8" s="1"/>
  <c r="AA12" i="8"/>
  <c r="AA20" i="8"/>
  <c r="AA29" i="8"/>
  <c r="D12" i="7"/>
  <c r="E12" i="7" s="1"/>
  <c r="V12" i="7"/>
  <c r="W12" i="7" s="1"/>
  <c r="V40" i="7"/>
  <c r="W40" i="7" s="1"/>
  <c r="D40" i="7"/>
  <c r="E40" i="7" s="1"/>
  <c r="D7" i="7"/>
  <c r="E7" i="7" s="1"/>
  <c r="V7" i="7"/>
  <c r="W7" i="7" s="1"/>
  <c r="D15" i="7"/>
  <c r="E15" i="7" s="1"/>
  <c r="V15" i="7"/>
  <c r="W15" i="7" s="1"/>
  <c r="D20" i="7"/>
  <c r="E20" i="7" s="1"/>
  <c r="V20" i="7"/>
  <c r="W20" i="7" s="1"/>
  <c r="D39" i="7"/>
  <c r="E39" i="7" s="1"/>
  <c r="V28" i="7"/>
  <c r="W28" i="7" s="1"/>
  <c r="D24" i="7"/>
  <c r="E24" i="7" s="1"/>
  <c r="D6" i="7"/>
  <c r="E6" i="7" s="1"/>
  <c r="V6" i="7"/>
  <c r="W6" i="7" s="1"/>
  <c r="V19" i="7"/>
  <c r="W19" i="7" s="1"/>
  <c r="D19" i="7"/>
  <c r="E19" i="7" s="1"/>
  <c r="D22" i="7"/>
  <c r="E22" i="7" s="1"/>
  <c r="V22" i="7"/>
  <c r="W22" i="7" s="1"/>
  <c r="V10" i="7"/>
  <c r="W10" i="7" s="1"/>
  <c r="D10" i="7"/>
  <c r="E10" i="7" s="1"/>
  <c r="V13" i="7"/>
  <c r="W13" i="7" s="1"/>
  <c r="D13" i="7"/>
  <c r="E13" i="7" s="1"/>
  <c r="D16" i="7"/>
  <c r="E16" i="7" s="1"/>
  <c r="V16" i="7"/>
  <c r="W16" i="7" s="1"/>
  <c r="D23" i="7"/>
  <c r="E23" i="7" s="1"/>
  <c r="V23" i="7"/>
  <c r="W23" i="7" s="1"/>
  <c r="V26" i="7"/>
  <c r="W26" i="7" s="1"/>
  <c r="D26" i="7"/>
  <c r="E26" i="7" s="1"/>
  <c r="V11" i="7"/>
  <c r="W11" i="7" s="1"/>
  <c r="D11" i="7"/>
  <c r="E11" i="7" s="1"/>
  <c r="D29" i="7"/>
  <c r="E29" i="7" s="1"/>
  <c r="V29" i="7"/>
  <c r="W29" i="7" s="1"/>
  <c r="V27" i="7"/>
  <c r="W27" i="7" s="1"/>
  <c r="D27" i="7"/>
  <c r="E27" i="7" s="1"/>
  <c r="D8" i="7"/>
  <c r="E8" i="7" s="1"/>
  <c r="V8" i="7"/>
  <c r="W8" i="7" s="1"/>
  <c r="D14" i="7"/>
  <c r="E14" i="7" s="1"/>
  <c r="V14" i="7"/>
  <c r="W14" i="7" s="1"/>
  <c r="D37" i="7"/>
  <c r="E37" i="7" s="1"/>
  <c r="V37" i="7"/>
  <c r="W37" i="7" s="1"/>
  <c r="D30" i="7"/>
  <c r="E30" i="7" s="1"/>
  <c r="V30" i="7"/>
  <c r="W30" i="7" s="1"/>
  <c r="V18" i="7"/>
  <c r="W18" i="7" s="1"/>
  <c r="D18" i="7"/>
  <c r="E18" i="7" s="1"/>
  <c r="D21" i="7"/>
  <c r="E21" i="7" s="1"/>
  <c r="V21" i="7"/>
  <c r="W21" i="7" s="1"/>
  <c r="D38" i="7"/>
  <c r="E38" i="7" s="1"/>
  <c r="V38" i="7"/>
  <c r="W38" i="7" s="1"/>
  <c r="L14" i="7"/>
  <c r="AC14" i="7" s="1"/>
  <c r="D25" i="7"/>
  <c r="E25" i="7" s="1"/>
  <c r="L30" i="7"/>
  <c r="AC30" i="7" s="1"/>
  <c r="L38" i="7"/>
  <c r="AC38" i="7" s="1"/>
  <c r="AA9" i="7"/>
  <c r="AA17" i="7"/>
  <c r="AA25" i="7"/>
  <c r="AA41" i="7"/>
  <c r="D42" i="7"/>
  <c r="E42" i="7" s="1"/>
  <c r="D9" i="7"/>
  <c r="E9" i="7" s="1"/>
  <c r="D17" i="7"/>
  <c r="E17" i="7" s="1"/>
  <c r="AA12" i="7"/>
  <c r="V41" i="7"/>
  <c r="W41" i="7" s="1"/>
  <c r="L22" i="7"/>
  <c r="AC22" i="7" s="1"/>
  <c r="L6" i="7"/>
  <c r="AC6" i="7" s="1"/>
  <c r="V40" i="6"/>
  <c r="W40" i="6" s="1"/>
  <c r="D40" i="6"/>
  <c r="E40" i="6" s="1"/>
  <c r="V8" i="6"/>
  <c r="W8" i="6" s="1"/>
  <c r="D8" i="6"/>
  <c r="E8" i="6" s="1"/>
  <c r="V16" i="6"/>
  <c r="W16" i="6" s="1"/>
  <c r="D16" i="6"/>
  <c r="E16" i="6" s="1"/>
  <c r="V41" i="6"/>
  <c r="W41" i="6" s="1"/>
  <c r="D41" i="6"/>
  <c r="E41" i="6" s="1"/>
  <c r="V24" i="6"/>
  <c r="W24" i="6" s="1"/>
  <c r="D24" i="6"/>
  <c r="E24" i="6" s="1"/>
  <c r="V39" i="6"/>
  <c r="W39" i="6" s="1"/>
  <c r="D39" i="6"/>
  <c r="E39" i="6" s="1"/>
  <c r="D9" i="6"/>
  <c r="E9" i="6" s="1"/>
  <c r="D17" i="6"/>
  <c r="E17" i="6" s="1"/>
  <c r="D25" i="6"/>
  <c r="E25" i="6" s="1"/>
  <c r="D29" i="6"/>
  <c r="E29" i="6" s="1"/>
  <c r="V29" i="6"/>
  <c r="W29" i="6" s="1"/>
  <c r="V13" i="6"/>
  <c r="W13" i="6" s="1"/>
  <c r="D13" i="6"/>
  <c r="E13" i="6" s="1"/>
  <c r="D21" i="6"/>
  <c r="E21" i="6" s="1"/>
  <c r="V21" i="6"/>
  <c r="W21" i="6" s="1"/>
  <c r="D37" i="6"/>
  <c r="E37" i="6" s="1"/>
  <c r="V37" i="6"/>
  <c r="W37" i="6" s="1"/>
  <c r="V27" i="6"/>
  <c r="W27" i="6" s="1"/>
  <c r="D27" i="6"/>
  <c r="E27" i="6" s="1"/>
  <c r="V11" i="6"/>
  <c r="W11" i="6" s="1"/>
  <c r="D11" i="6"/>
  <c r="E11" i="6" s="1"/>
  <c r="V19" i="6"/>
  <c r="W19" i="6" s="1"/>
  <c r="D19" i="6"/>
  <c r="E19" i="6" s="1"/>
  <c r="D38" i="6"/>
  <c r="E38" i="6" s="1"/>
  <c r="V38" i="6"/>
  <c r="W38" i="6" s="1"/>
  <c r="D30" i="6"/>
  <c r="E30" i="6" s="1"/>
  <c r="V30" i="6"/>
  <c r="W30" i="6" s="1"/>
  <c r="D7" i="6"/>
  <c r="E7" i="6" s="1"/>
  <c r="V7" i="6"/>
  <c r="W7" i="6" s="1"/>
  <c r="V15" i="6"/>
  <c r="W15" i="6" s="1"/>
  <c r="D15" i="6"/>
  <c r="E15" i="6" s="1"/>
  <c r="D23" i="6"/>
  <c r="E23" i="6" s="1"/>
  <c r="V23" i="6"/>
  <c r="W23" i="6" s="1"/>
  <c r="V6" i="6"/>
  <c r="W6" i="6" s="1"/>
  <c r="L7" i="6"/>
  <c r="AC7" i="6" s="1"/>
  <c r="AA9" i="6"/>
  <c r="D10" i="6"/>
  <c r="E10" i="6" s="1"/>
  <c r="V14" i="6"/>
  <c r="W14" i="6" s="1"/>
  <c r="L15" i="6"/>
  <c r="AC15" i="6" s="1"/>
  <c r="AA17" i="6"/>
  <c r="D18" i="6"/>
  <c r="E18" i="6" s="1"/>
  <c r="V22" i="6"/>
  <c r="W22" i="6" s="1"/>
  <c r="L23" i="6"/>
  <c r="AC23" i="6" s="1"/>
  <c r="AA25" i="6"/>
  <c r="D26" i="6"/>
  <c r="E26" i="6" s="1"/>
  <c r="L39" i="6"/>
  <c r="AC39" i="6" s="1"/>
  <c r="AA41" i="6"/>
  <c r="D42" i="6"/>
  <c r="E42" i="6" s="1"/>
  <c r="AA11" i="6"/>
  <c r="D12" i="6"/>
  <c r="E12" i="6" s="1"/>
  <c r="AA19" i="6"/>
  <c r="D20" i="6"/>
  <c r="E20" i="6" s="1"/>
  <c r="AA27" i="6"/>
  <c r="D28" i="6"/>
  <c r="E28" i="6" s="1"/>
  <c r="AA53" i="5"/>
  <c r="AC53" i="5" s="1"/>
  <c r="AE53" i="5" s="1"/>
  <c r="AH58" i="5" l="1"/>
  <c r="AH56" i="5" s="1"/>
  <c r="AH42" i="4"/>
  <c r="AF42" i="4"/>
  <c r="AE42" i="4"/>
  <c r="AB42" i="4"/>
  <c r="Z42" i="4"/>
  <c r="Y42" i="4"/>
  <c r="X42" i="4"/>
  <c r="K42" i="4"/>
  <c r="L42" i="4" s="1"/>
  <c r="AC42" i="4" s="1"/>
  <c r="A42" i="4"/>
  <c r="B42" i="4" s="1"/>
  <c r="V42" i="4" s="1"/>
  <c r="W42" i="4" s="1"/>
  <c r="AH41" i="4"/>
  <c r="AF41" i="4"/>
  <c r="AE41" i="4"/>
  <c r="AB41" i="4"/>
  <c r="Z41" i="4"/>
  <c r="Y41" i="4"/>
  <c r="X41" i="4"/>
  <c r="K41" i="4"/>
  <c r="L41" i="4" s="1"/>
  <c r="AC41" i="4" s="1"/>
  <c r="A41" i="4"/>
  <c r="B41" i="4" s="1"/>
  <c r="AH40" i="4"/>
  <c r="AF40" i="4"/>
  <c r="AE40" i="4"/>
  <c r="AB40" i="4"/>
  <c r="Z40" i="4"/>
  <c r="Y40" i="4"/>
  <c r="X40" i="4"/>
  <c r="K40" i="4"/>
  <c r="AA40" i="4" s="1"/>
  <c r="A40" i="4"/>
  <c r="B40" i="4" s="1"/>
  <c r="AH39" i="4"/>
  <c r="AF39" i="4"/>
  <c r="AE39" i="4"/>
  <c r="AB39" i="4"/>
  <c r="Z39" i="4"/>
  <c r="Y39" i="4"/>
  <c r="X39" i="4"/>
  <c r="K39" i="4"/>
  <c r="A39" i="4"/>
  <c r="B39" i="4" s="1"/>
  <c r="AH38" i="4"/>
  <c r="AF38" i="4"/>
  <c r="AE38" i="4"/>
  <c r="AB38" i="4"/>
  <c r="Z38" i="4"/>
  <c r="Y38" i="4"/>
  <c r="X38" i="4"/>
  <c r="K38" i="4"/>
  <c r="L38" i="4" s="1"/>
  <c r="AC38" i="4" s="1"/>
  <c r="A38" i="4"/>
  <c r="B38" i="4" s="1"/>
  <c r="AH37" i="4"/>
  <c r="AF37" i="4"/>
  <c r="AE37" i="4"/>
  <c r="AB37" i="4"/>
  <c r="Z37" i="4"/>
  <c r="Y37" i="4"/>
  <c r="X37" i="4"/>
  <c r="K37" i="4"/>
  <c r="AA37" i="4" s="1"/>
  <c r="A37" i="4"/>
  <c r="B37" i="4" s="1"/>
  <c r="AH36" i="4"/>
  <c r="AF36" i="4"/>
  <c r="AE36" i="4"/>
  <c r="AC36" i="4"/>
  <c r="AB36" i="4"/>
  <c r="AA36" i="4"/>
  <c r="Z36" i="4"/>
  <c r="Y36" i="4"/>
  <c r="X36" i="4"/>
  <c r="AH35" i="4"/>
  <c r="AF35" i="4"/>
  <c r="AE35" i="4"/>
  <c r="AC35" i="4"/>
  <c r="AB35" i="4"/>
  <c r="AA35" i="4"/>
  <c r="Z35" i="4"/>
  <c r="Y35" i="4"/>
  <c r="X35" i="4"/>
  <c r="AH34" i="4"/>
  <c r="AF34" i="4"/>
  <c r="AE34" i="4"/>
  <c r="AC34" i="4"/>
  <c r="AB34" i="4"/>
  <c r="AA34" i="4"/>
  <c r="Z34" i="4"/>
  <c r="Y34" i="4"/>
  <c r="X34" i="4"/>
  <c r="AH33" i="4"/>
  <c r="AF33" i="4"/>
  <c r="AE33" i="4"/>
  <c r="AC33" i="4"/>
  <c r="AB33" i="4"/>
  <c r="AA33" i="4"/>
  <c r="Z33" i="4"/>
  <c r="Y33" i="4"/>
  <c r="X33" i="4"/>
  <c r="AH32" i="4"/>
  <c r="AF32" i="4"/>
  <c r="AE32" i="4"/>
  <c r="AC32" i="4"/>
  <c r="AB32" i="4"/>
  <c r="AA32" i="4"/>
  <c r="Z32" i="4"/>
  <c r="Y32" i="4"/>
  <c r="X32" i="4"/>
  <c r="AH31" i="4"/>
  <c r="AF31" i="4"/>
  <c r="AE31" i="4"/>
  <c r="AC31" i="4"/>
  <c r="AB31" i="4"/>
  <c r="AA31" i="4"/>
  <c r="Z31" i="4"/>
  <c r="Y31" i="4"/>
  <c r="X31" i="4"/>
  <c r="AH30" i="4"/>
  <c r="AF30" i="4"/>
  <c r="AE30" i="4"/>
  <c r="AB30" i="4"/>
  <c r="Z30" i="4"/>
  <c r="Y30" i="4"/>
  <c r="X30" i="4"/>
  <c r="K30" i="4"/>
  <c r="AA30" i="4" s="1"/>
  <c r="A30" i="4"/>
  <c r="B30" i="4" s="1"/>
  <c r="AH29" i="4"/>
  <c r="AF29" i="4"/>
  <c r="AE29" i="4"/>
  <c r="AB29" i="4"/>
  <c r="Z29" i="4"/>
  <c r="Y29" i="4"/>
  <c r="X29" i="4"/>
  <c r="K29" i="4"/>
  <c r="L29" i="4" s="1"/>
  <c r="AC29" i="4" s="1"/>
  <c r="A29" i="4"/>
  <c r="B29" i="4" s="1"/>
  <c r="AH28" i="4"/>
  <c r="AF28" i="4"/>
  <c r="AE28" i="4"/>
  <c r="AB28" i="4"/>
  <c r="Z28" i="4"/>
  <c r="Y28" i="4"/>
  <c r="X28" i="4"/>
  <c r="K28" i="4"/>
  <c r="L28" i="4" s="1"/>
  <c r="AC28" i="4" s="1"/>
  <c r="A28" i="4"/>
  <c r="B28" i="4" s="1"/>
  <c r="V28" i="4" s="1"/>
  <c r="W28" i="4" s="1"/>
  <c r="AH27" i="4"/>
  <c r="AF27" i="4"/>
  <c r="AE27" i="4"/>
  <c r="AB27" i="4"/>
  <c r="Z27" i="4"/>
  <c r="Y27" i="4"/>
  <c r="X27" i="4"/>
  <c r="K27" i="4"/>
  <c r="A27" i="4"/>
  <c r="B27" i="4" s="1"/>
  <c r="AH26" i="4"/>
  <c r="AF26" i="4"/>
  <c r="AE26" i="4"/>
  <c r="AB26" i="4"/>
  <c r="Z26" i="4"/>
  <c r="Y26" i="4"/>
  <c r="X26" i="4"/>
  <c r="K26" i="4"/>
  <c r="AA26" i="4" s="1"/>
  <c r="A26" i="4"/>
  <c r="B26" i="4" s="1"/>
  <c r="V26" i="4" s="1"/>
  <c r="W26" i="4" s="1"/>
  <c r="AH25" i="4"/>
  <c r="AF25" i="4"/>
  <c r="AE25" i="4"/>
  <c r="AB25" i="4"/>
  <c r="Z25" i="4"/>
  <c r="Y25" i="4"/>
  <c r="X25" i="4"/>
  <c r="K25" i="4"/>
  <c r="L25" i="4" s="1"/>
  <c r="AC25" i="4" s="1"/>
  <c r="A25" i="4"/>
  <c r="B25" i="4" s="1"/>
  <c r="AH24" i="4"/>
  <c r="AF24" i="4"/>
  <c r="AE24" i="4"/>
  <c r="AB24" i="4"/>
  <c r="Z24" i="4"/>
  <c r="Y24" i="4"/>
  <c r="X24" i="4"/>
  <c r="K24" i="4"/>
  <c r="A24" i="4"/>
  <c r="B24" i="4" s="1"/>
  <c r="AH23" i="4"/>
  <c r="AF23" i="4"/>
  <c r="AE23" i="4"/>
  <c r="AB23" i="4"/>
  <c r="Z23" i="4"/>
  <c r="Y23" i="4"/>
  <c r="X23" i="4"/>
  <c r="K23" i="4"/>
  <c r="A23" i="4"/>
  <c r="B23" i="4" s="1"/>
  <c r="AH22" i="4"/>
  <c r="AF22" i="4"/>
  <c r="AE22" i="4"/>
  <c r="AB22" i="4"/>
  <c r="Z22" i="4"/>
  <c r="Y22" i="4"/>
  <c r="X22" i="4"/>
  <c r="K22" i="4"/>
  <c r="A22" i="4"/>
  <c r="B22" i="4" s="1"/>
  <c r="AH21" i="4"/>
  <c r="AF21" i="4"/>
  <c r="AE21" i="4"/>
  <c r="AB21" i="4"/>
  <c r="Z21" i="4"/>
  <c r="Y21" i="4"/>
  <c r="X21" i="4"/>
  <c r="K21" i="4"/>
  <c r="A21" i="4"/>
  <c r="B21" i="4" s="1"/>
  <c r="AH20" i="4"/>
  <c r="AF20" i="4"/>
  <c r="AE20" i="4"/>
  <c r="AB20" i="4"/>
  <c r="Z20" i="4"/>
  <c r="Y20" i="4"/>
  <c r="X20" i="4"/>
  <c r="K20" i="4"/>
  <c r="L20" i="4" s="1"/>
  <c r="AC20" i="4" s="1"/>
  <c r="A20" i="4"/>
  <c r="B20" i="4" s="1"/>
  <c r="V20" i="4" s="1"/>
  <c r="W20" i="4" s="1"/>
  <c r="AH19" i="4"/>
  <c r="AF19" i="4"/>
  <c r="AE19" i="4"/>
  <c r="AB19" i="4"/>
  <c r="Z19" i="4"/>
  <c r="Y19" i="4"/>
  <c r="X19" i="4"/>
  <c r="K19" i="4"/>
  <c r="AA19" i="4" s="1"/>
  <c r="A19" i="4"/>
  <c r="B19" i="4" s="1"/>
  <c r="AH18" i="4"/>
  <c r="AF18" i="4"/>
  <c r="AE18" i="4"/>
  <c r="AB18" i="4"/>
  <c r="Z18" i="4"/>
  <c r="Y18" i="4"/>
  <c r="X18" i="4"/>
  <c r="K18" i="4"/>
  <c r="AA18" i="4" s="1"/>
  <c r="A18" i="4"/>
  <c r="B18" i="4" s="1"/>
  <c r="V18" i="4" s="1"/>
  <c r="W18" i="4" s="1"/>
  <c r="AH17" i="4"/>
  <c r="AF17" i="4"/>
  <c r="AE17" i="4"/>
  <c r="AB17" i="4"/>
  <c r="Z17" i="4"/>
  <c r="Y17" i="4"/>
  <c r="X17" i="4"/>
  <c r="K17" i="4"/>
  <c r="L17" i="4" s="1"/>
  <c r="AC17" i="4" s="1"/>
  <c r="A17" i="4"/>
  <c r="B17" i="4" s="1"/>
  <c r="AH16" i="4"/>
  <c r="AF16" i="4"/>
  <c r="AE16" i="4"/>
  <c r="AB16" i="4"/>
  <c r="Z16" i="4"/>
  <c r="Y16" i="4"/>
  <c r="X16" i="4"/>
  <c r="K16" i="4"/>
  <c r="AA16" i="4" s="1"/>
  <c r="A16" i="4"/>
  <c r="B16" i="4" s="1"/>
  <c r="AH15" i="4"/>
  <c r="AF15" i="4"/>
  <c r="AE15" i="4"/>
  <c r="AB15" i="4"/>
  <c r="Z15" i="4"/>
  <c r="Y15" i="4"/>
  <c r="X15" i="4"/>
  <c r="K15" i="4"/>
  <c r="A15" i="4"/>
  <c r="B15" i="4" s="1"/>
  <c r="AH14" i="4"/>
  <c r="AF14" i="4"/>
  <c r="AE14" i="4"/>
  <c r="AB14" i="4"/>
  <c r="Z14" i="4"/>
  <c r="Y14" i="4"/>
  <c r="X14" i="4"/>
  <c r="K14" i="4"/>
  <c r="A14" i="4"/>
  <c r="B14" i="4" s="1"/>
  <c r="AH13" i="4"/>
  <c r="AF13" i="4"/>
  <c r="AE13" i="4"/>
  <c r="AB13" i="4"/>
  <c r="Z13" i="4"/>
  <c r="Y13" i="4"/>
  <c r="X13" i="4"/>
  <c r="K13" i="4"/>
  <c r="A13" i="4"/>
  <c r="B13" i="4" s="1"/>
  <c r="AH12" i="4"/>
  <c r="AF12" i="4"/>
  <c r="AE12" i="4"/>
  <c r="AB12" i="4"/>
  <c r="Z12" i="4"/>
  <c r="Y12" i="4"/>
  <c r="X12" i="4"/>
  <c r="K12" i="4"/>
  <c r="L12" i="4" s="1"/>
  <c r="AC12" i="4" s="1"/>
  <c r="B12" i="4"/>
  <c r="V12" i="4" s="1"/>
  <c r="W12" i="4" s="1"/>
  <c r="A12" i="4"/>
  <c r="AH11" i="4"/>
  <c r="AF11" i="4"/>
  <c r="AE11" i="4"/>
  <c r="AB11" i="4"/>
  <c r="Z11" i="4"/>
  <c r="Y11" i="4"/>
  <c r="X11" i="4"/>
  <c r="K11" i="4"/>
  <c r="AA11" i="4" s="1"/>
  <c r="A11" i="4"/>
  <c r="B11" i="4" s="1"/>
  <c r="AH10" i="4"/>
  <c r="AF10" i="4"/>
  <c r="AE10" i="4"/>
  <c r="AB10" i="4"/>
  <c r="Z10" i="4"/>
  <c r="Y10" i="4"/>
  <c r="X10" i="4"/>
  <c r="K10" i="4"/>
  <c r="AA10" i="4" s="1"/>
  <c r="A10" i="4"/>
  <c r="B10" i="4" s="1"/>
  <c r="V10" i="4" s="1"/>
  <c r="W10" i="4" s="1"/>
  <c r="AH9" i="4"/>
  <c r="AF9" i="4"/>
  <c r="AE9" i="4"/>
  <c r="AB9" i="4"/>
  <c r="Z9" i="4"/>
  <c r="Y9" i="4"/>
  <c r="X9" i="4"/>
  <c r="K9" i="4"/>
  <c r="L9" i="4" s="1"/>
  <c r="AC9" i="4" s="1"/>
  <c r="A9" i="4"/>
  <c r="B9" i="4" s="1"/>
  <c r="D9" i="4" s="1"/>
  <c r="E9" i="4" s="1"/>
  <c r="AH8" i="4"/>
  <c r="AF8" i="4"/>
  <c r="AE8" i="4"/>
  <c r="AB8" i="4"/>
  <c r="AA8" i="4" s="1"/>
  <c r="Z8" i="4"/>
  <c r="Y8" i="4"/>
  <c r="X8" i="4"/>
  <c r="K8" i="4"/>
  <c r="L8" i="4" s="1"/>
  <c r="AC8" i="4" s="1"/>
  <c r="A8" i="4"/>
  <c r="B8" i="4" s="1"/>
  <c r="AH7" i="4"/>
  <c r="AF7" i="4"/>
  <c r="AE7" i="4"/>
  <c r="AB7" i="4"/>
  <c r="Z7" i="4"/>
  <c r="Y7" i="4"/>
  <c r="X7" i="4"/>
  <c r="K7" i="4"/>
  <c r="AA7" i="4" s="1"/>
  <c r="A7" i="4"/>
  <c r="B7" i="4" s="1"/>
  <c r="AH6" i="4"/>
  <c r="AF6" i="4"/>
  <c r="AE6" i="4"/>
  <c r="AB6" i="4"/>
  <c r="Z6" i="4"/>
  <c r="Y6" i="4"/>
  <c r="X6" i="4"/>
  <c r="K6" i="4"/>
  <c r="AA6" i="4" s="1"/>
  <c r="A6" i="4"/>
  <c r="B6" i="4" s="1"/>
  <c r="AB3" i="4"/>
  <c r="Z3" i="4"/>
  <c r="X3" i="4"/>
  <c r="AH42" i="3"/>
  <c r="AF42" i="3"/>
  <c r="AE42" i="3"/>
  <c r="AB42" i="3"/>
  <c r="Z42" i="3"/>
  <c r="Y42" i="3"/>
  <c r="X42" i="3"/>
  <c r="K42" i="3"/>
  <c r="L42" i="3" s="1"/>
  <c r="AC42" i="3" s="1"/>
  <c r="A42" i="3"/>
  <c r="B42" i="3" s="1"/>
  <c r="V42" i="3" s="1"/>
  <c r="W42" i="3" s="1"/>
  <c r="AH41" i="3"/>
  <c r="AF41" i="3"/>
  <c r="AE41" i="3"/>
  <c r="AB41" i="3"/>
  <c r="Z41" i="3"/>
  <c r="Y41" i="3"/>
  <c r="X41" i="3"/>
  <c r="K41" i="3"/>
  <c r="L41" i="3" s="1"/>
  <c r="AC41" i="3" s="1"/>
  <c r="A41" i="3"/>
  <c r="B41" i="3" s="1"/>
  <c r="AH40" i="3"/>
  <c r="AF40" i="3"/>
  <c r="AE40" i="3"/>
  <c r="AB40" i="3"/>
  <c r="AA40" i="3"/>
  <c r="Z40" i="3"/>
  <c r="Y40" i="3"/>
  <c r="X40" i="3"/>
  <c r="L40" i="3"/>
  <c r="AC40" i="3" s="1"/>
  <c r="K40" i="3"/>
  <c r="A40" i="3"/>
  <c r="B40" i="3" s="1"/>
  <c r="V40" i="3" s="1"/>
  <c r="W40" i="3" s="1"/>
  <c r="AH39" i="3"/>
  <c r="AF39" i="3"/>
  <c r="AE39" i="3"/>
  <c r="AB39" i="3"/>
  <c r="Z39" i="3"/>
  <c r="Y39" i="3"/>
  <c r="X39" i="3"/>
  <c r="K39" i="3"/>
  <c r="AA39" i="3" s="1"/>
  <c r="A39" i="3"/>
  <c r="B39" i="3" s="1"/>
  <c r="AH38" i="3"/>
  <c r="AF38" i="3"/>
  <c r="AE38" i="3"/>
  <c r="AB38" i="3"/>
  <c r="Z38" i="3"/>
  <c r="Y38" i="3"/>
  <c r="X38" i="3"/>
  <c r="L38" i="3"/>
  <c r="AC38" i="3" s="1"/>
  <c r="K38" i="3"/>
  <c r="AA38" i="3" s="1"/>
  <c r="A38" i="3"/>
  <c r="B38" i="3" s="1"/>
  <c r="AH37" i="3"/>
  <c r="AF37" i="3"/>
  <c r="AE37" i="3"/>
  <c r="AB37" i="3"/>
  <c r="Z37" i="3"/>
  <c r="Y37" i="3"/>
  <c r="X37" i="3"/>
  <c r="K37" i="3"/>
  <c r="AA37" i="3" s="1"/>
  <c r="A37" i="3"/>
  <c r="B37" i="3" s="1"/>
  <c r="AH36" i="3"/>
  <c r="AF36" i="3"/>
  <c r="AE36" i="3"/>
  <c r="AC36" i="3"/>
  <c r="AB36" i="3"/>
  <c r="AA36" i="3"/>
  <c r="Z36" i="3"/>
  <c r="Y36" i="3"/>
  <c r="X36" i="3"/>
  <c r="AH35" i="3"/>
  <c r="AF35" i="3"/>
  <c r="AE35" i="3"/>
  <c r="AC35" i="3"/>
  <c r="AB35" i="3"/>
  <c r="AA35" i="3"/>
  <c r="Z35" i="3"/>
  <c r="Y35" i="3"/>
  <c r="X35" i="3"/>
  <c r="AH34" i="3"/>
  <c r="AF34" i="3"/>
  <c r="AE34" i="3"/>
  <c r="AC34" i="3"/>
  <c r="AB34" i="3"/>
  <c r="AA34" i="3"/>
  <c r="Z34" i="3"/>
  <c r="Y34" i="3"/>
  <c r="X34" i="3"/>
  <c r="AH33" i="3"/>
  <c r="AF33" i="3"/>
  <c r="AE33" i="3"/>
  <c r="AC33" i="3"/>
  <c r="AB33" i="3"/>
  <c r="AA33" i="3"/>
  <c r="Z33" i="3"/>
  <c r="Y33" i="3"/>
  <c r="X33" i="3"/>
  <c r="AH32" i="3"/>
  <c r="AF32" i="3"/>
  <c r="AE32" i="3"/>
  <c r="AC32" i="3"/>
  <c r="AB32" i="3"/>
  <c r="AA32" i="3"/>
  <c r="Z32" i="3"/>
  <c r="Y32" i="3"/>
  <c r="X32" i="3"/>
  <c r="AH31" i="3"/>
  <c r="AF31" i="3"/>
  <c r="AE31" i="3"/>
  <c r="AC31" i="3"/>
  <c r="AB31" i="3"/>
  <c r="AA31" i="3"/>
  <c r="Z31" i="3"/>
  <c r="Y31" i="3"/>
  <c r="X31" i="3"/>
  <c r="AH30" i="3"/>
  <c r="AF30" i="3"/>
  <c r="AE30" i="3"/>
  <c r="AB30" i="3"/>
  <c r="Z30" i="3"/>
  <c r="Y30" i="3"/>
  <c r="X30" i="3"/>
  <c r="K30" i="3"/>
  <c r="A30" i="3"/>
  <c r="B30" i="3" s="1"/>
  <c r="AH29" i="3"/>
  <c r="AF29" i="3"/>
  <c r="AE29" i="3"/>
  <c r="AB29" i="3"/>
  <c r="Z29" i="3"/>
  <c r="Y29" i="3"/>
  <c r="X29" i="3"/>
  <c r="K29" i="3"/>
  <c r="AA29" i="3" s="1"/>
  <c r="A29" i="3"/>
  <c r="B29" i="3" s="1"/>
  <c r="AH28" i="3"/>
  <c r="AF28" i="3"/>
  <c r="AE28" i="3"/>
  <c r="AB28" i="3"/>
  <c r="Z28" i="3"/>
  <c r="Y28" i="3"/>
  <c r="X28" i="3"/>
  <c r="K28" i="3"/>
  <c r="L28" i="3" s="1"/>
  <c r="AC28" i="3" s="1"/>
  <c r="A28" i="3"/>
  <c r="B28" i="3" s="1"/>
  <c r="V28" i="3" s="1"/>
  <c r="W28" i="3" s="1"/>
  <c r="AH27" i="3"/>
  <c r="AF27" i="3"/>
  <c r="AE27" i="3"/>
  <c r="AB27" i="3"/>
  <c r="Z27" i="3"/>
  <c r="Y27" i="3"/>
  <c r="X27" i="3"/>
  <c r="K27" i="3"/>
  <c r="AA27" i="3" s="1"/>
  <c r="A27" i="3"/>
  <c r="B27" i="3" s="1"/>
  <c r="AH26" i="3"/>
  <c r="AF26" i="3"/>
  <c r="AE26" i="3"/>
  <c r="AB26" i="3"/>
  <c r="Z26" i="3"/>
  <c r="Y26" i="3"/>
  <c r="X26" i="3"/>
  <c r="K26" i="3"/>
  <c r="A26" i="3"/>
  <c r="B26" i="3" s="1"/>
  <c r="V26" i="3" s="1"/>
  <c r="W26" i="3" s="1"/>
  <c r="AH25" i="3"/>
  <c r="AF25" i="3"/>
  <c r="AE25" i="3"/>
  <c r="AB25" i="3"/>
  <c r="Z25" i="3"/>
  <c r="Y25" i="3"/>
  <c r="X25" i="3"/>
  <c r="K25" i="3"/>
  <c r="L25" i="3" s="1"/>
  <c r="AC25" i="3" s="1"/>
  <c r="A25" i="3"/>
  <c r="B25" i="3" s="1"/>
  <c r="V25" i="3" s="1"/>
  <c r="W25" i="3" s="1"/>
  <c r="AH24" i="3"/>
  <c r="AF24" i="3"/>
  <c r="AE24" i="3"/>
  <c r="AB24" i="3"/>
  <c r="Z24" i="3"/>
  <c r="Y24" i="3"/>
  <c r="X24" i="3"/>
  <c r="K24" i="3"/>
  <c r="L24" i="3" s="1"/>
  <c r="AC24" i="3" s="1"/>
  <c r="A24" i="3"/>
  <c r="B24" i="3" s="1"/>
  <c r="AH23" i="3"/>
  <c r="AF23" i="3"/>
  <c r="AE23" i="3"/>
  <c r="AB23" i="3"/>
  <c r="Z23" i="3"/>
  <c r="Y23" i="3"/>
  <c r="X23" i="3"/>
  <c r="K23" i="3"/>
  <c r="A23" i="3"/>
  <c r="B23" i="3" s="1"/>
  <c r="D23" i="3" s="1"/>
  <c r="E23" i="3" s="1"/>
  <c r="AH22" i="3"/>
  <c r="AF22" i="3"/>
  <c r="AE22" i="3"/>
  <c r="AB22" i="3"/>
  <c r="Z22" i="3"/>
  <c r="Y22" i="3"/>
  <c r="X22" i="3"/>
  <c r="K22" i="3"/>
  <c r="A22" i="3"/>
  <c r="B22" i="3" s="1"/>
  <c r="AH21" i="3"/>
  <c r="AF21" i="3"/>
  <c r="AE21" i="3"/>
  <c r="AB21" i="3"/>
  <c r="Z21" i="3"/>
  <c r="Y21" i="3"/>
  <c r="X21" i="3"/>
  <c r="K21" i="3"/>
  <c r="AA21" i="3" s="1"/>
  <c r="A21" i="3"/>
  <c r="B21" i="3" s="1"/>
  <c r="AH20" i="3"/>
  <c r="AF20" i="3"/>
  <c r="AE20" i="3"/>
  <c r="AB20" i="3"/>
  <c r="Z20" i="3"/>
  <c r="Y20" i="3"/>
  <c r="X20" i="3"/>
  <c r="K20" i="3"/>
  <c r="L20" i="3" s="1"/>
  <c r="AC20" i="3" s="1"/>
  <c r="A20" i="3"/>
  <c r="B20" i="3" s="1"/>
  <c r="V20" i="3" s="1"/>
  <c r="W20" i="3" s="1"/>
  <c r="AH19" i="3"/>
  <c r="AF19" i="3"/>
  <c r="AE19" i="3"/>
  <c r="AB19" i="3"/>
  <c r="Z19" i="3"/>
  <c r="Y19" i="3"/>
  <c r="X19" i="3"/>
  <c r="K19" i="3"/>
  <c r="A19" i="3"/>
  <c r="B19" i="3" s="1"/>
  <c r="AH18" i="3"/>
  <c r="AF18" i="3"/>
  <c r="AE18" i="3"/>
  <c r="AB18" i="3"/>
  <c r="Z18" i="3"/>
  <c r="Y18" i="3"/>
  <c r="X18" i="3"/>
  <c r="K18" i="3"/>
  <c r="AA18" i="3" s="1"/>
  <c r="A18" i="3"/>
  <c r="B18" i="3" s="1"/>
  <c r="V18" i="3" s="1"/>
  <c r="W18" i="3" s="1"/>
  <c r="AH17" i="3"/>
  <c r="AF17" i="3"/>
  <c r="AE17" i="3"/>
  <c r="AB17" i="3"/>
  <c r="Z17" i="3"/>
  <c r="Y17" i="3"/>
  <c r="X17" i="3"/>
  <c r="K17" i="3"/>
  <c r="L17" i="3" s="1"/>
  <c r="AC17" i="3" s="1"/>
  <c r="A17" i="3"/>
  <c r="B17" i="3" s="1"/>
  <c r="AH16" i="3"/>
  <c r="AF16" i="3"/>
  <c r="AE16" i="3"/>
  <c r="AB16" i="3"/>
  <c r="Z16" i="3"/>
  <c r="Y16" i="3"/>
  <c r="X16" i="3"/>
  <c r="K16" i="3"/>
  <c r="L16" i="3" s="1"/>
  <c r="AC16" i="3" s="1"/>
  <c r="A16" i="3"/>
  <c r="B16" i="3" s="1"/>
  <c r="AH15" i="3"/>
  <c r="AF15" i="3"/>
  <c r="AE15" i="3"/>
  <c r="AB15" i="3"/>
  <c r="Z15" i="3"/>
  <c r="Y15" i="3"/>
  <c r="X15" i="3"/>
  <c r="K15" i="3"/>
  <c r="A15" i="3"/>
  <c r="B15" i="3" s="1"/>
  <c r="AH14" i="3"/>
  <c r="AF14" i="3"/>
  <c r="AE14" i="3"/>
  <c r="AB14" i="3"/>
  <c r="Z14" i="3"/>
  <c r="Y14" i="3"/>
  <c r="X14" i="3"/>
  <c r="K14" i="3"/>
  <c r="AA14" i="3" s="1"/>
  <c r="A14" i="3"/>
  <c r="B14" i="3" s="1"/>
  <c r="AH13" i="3"/>
  <c r="AF13" i="3"/>
  <c r="AE13" i="3"/>
  <c r="AB13" i="3"/>
  <c r="Z13" i="3"/>
  <c r="Y13" i="3"/>
  <c r="X13" i="3"/>
  <c r="K13" i="3"/>
  <c r="L13" i="3" s="1"/>
  <c r="AC13" i="3" s="1"/>
  <c r="A13" i="3"/>
  <c r="B13" i="3" s="1"/>
  <c r="AH12" i="3"/>
  <c r="AF12" i="3"/>
  <c r="AE12" i="3"/>
  <c r="AB12" i="3"/>
  <c r="Z12" i="3"/>
  <c r="Y12" i="3"/>
  <c r="X12" i="3"/>
  <c r="K12" i="3"/>
  <c r="L12" i="3" s="1"/>
  <c r="AC12" i="3" s="1"/>
  <c r="A12" i="3"/>
  <c r="B12" i="3" s="1"/>
  <c r="V12" i="3" s="1"/>
  <c r="W12" i="3" s="1"/>
  <c r="AH11" i="3"/>
  <c r="AF11" i="3"/>
  <c r="AE11" i="3"/>
  <c r="AB11" i="3"/>
  <c r="Z11" i="3"/>
  <c r="Y11" i="3"/>
  <c r="X11" i="3"/>
  <c r="K11" i="3"/>
  <c r="AA11" i="3" s="1"/>
  <c r="A11" i="3"/>
  <c r="B11" i="3" s="1"/>
  <c r="AH10" i="3"/>
  <c r="AF10" i="3"/>
  <c r="AE10" i="3"/>
  <c r="AB10" i="3"/>
  <c r="Z10" i="3"/>
  <c r="Y10" i="3"/>
  <c r="X10" i="3"/>
  <c r="K10" i="3"/>
  <c r="L10" i="3" s="1"/>
  <c r="AC10" i="3" s="1"/>
  <c r="A10" i="3"/>
  <c r="B10" i="3" s="1"/>
  <c r="V10" i="3" s="1"/>
  <c r="W10" i="3" s="1"/>
  <c r="AH9" i="3"/>
  <c r="AF9" i="3"/>
  <c r="AE9" i="3"/>
  <c r="AB9" i="3"/>
  <c r="Z9" i="3"/>
  <c r="Y9" i="3"/>
  <c r="X9" i="3"/>
  <c r="K9" i="3"/>
  <c r="L9" i="3" s="1"/>
  <c r="AC9" i="3" s="1"/>
  <c r="A9" i="3"/>
  <c r="B9" i="3" s="1"/>
  <c r="V9" i="3" s="1"/>
  <c r="W9" i="3" s="1"/>
  <c r="AH8" i="3"/>
  <c r="AF8" i="3"/>
  <c r="AE8" i="3"/>
  <c r="AB8" i="3"/>
  <c r="Z8" i="3"/>
  <c r="Y8" i="3"/>
  <c r="X8" i="3"/>
  <c r="K8" i="3"/>
  <c r="A8" i="3"/>
  <c r="B8" i="3" s="1"/>
  <c r="AH7" i="3"/>
  <c r="AF7" i="3"/>
  <c r="AE7" i="3"/>
  <c r="AB7" i="3"/>
  <c r="Z7" i="3"/>
  <c r="Y7" i="3"/>
  <c r="X7" i="3"/>
  <c r="K7" i="3"/>
  <c r="AA7" i="3" s="1"/>
  <c r="A7" i="3"/>
  <c r="B7" i="3" s="1"/>
  <c r="AH6" i="3"/>
  <c r="AF6" i="3"/>
  <c r="AE6" i="3"/>
  <c r="AB6" i="3"/>
  <c r="Z6" i="3"/>
  <c r="Y6" i="3"/>
  <c r="X6" i="3"/>
  <c r="K6" i="3"/>
  <c r="AA6" i="3" s="1"/>
  <c r="A6" i="3"/>
  <c r="B6" i="3" s="1"/>
  <c r="AB3" i="3"/>
  <c r="Z3" i="3"/>
  <c r="X3" i="3"/>
  <c r="AB6" i="2"/>
  <c r="AA29" i="4" l="1"/>
  <c r="L21" i="3"/>
  <c r="AC21" i="3" s="1"/>
  <c r="D15" i="3"/>
  <c r="E15" i="3" s="1"/>
  <c r="V15" i="3"/>
  <c r="W15" i="3" s="1"/>
  <c r="L29" i="3"/>
  <c r="AC29" i="3" s="1"/>
  <c r="L26" i="4"/>
  <c r="AC26" i="4" s="1"/>
  <c r="AA21" i="4"/>
  <c r="L40" i="4"/>
  <c r="AC40" i="4" s="1"/>
  <c r="L19" i="4"/>
  <c r="AC19" i="4" s="1"/>
  <c r="AA23" i="3"/>
  <c r="AA13" i="4"/>
  <c r="AA39" i="4"/>
  <c r="AA42" i="4"/>
  <c r="AA30" i="3"/>
  <c r="L37" i="3"/>
  <c r="AC37" i="3" s="1"/>
  <c r="AA27" i="4"/>
  <c r="AA22" i="4"/>
  <c r="D7" i="3"/>
  <c r="E7" i="3" s="1"/>
  <c r="V7" i="3"/>
  <c r="W7" i="3" s="1"/>
  <c r="V30" i="3"/>
  <c r="W30" i="3" s="1"/>
  <c r="D30" i="3"/>
  <c r="E30" i="3" s="1"/>
  <c r="V41" i="3"/>
  <c r="W41" i="3" s="1"/>
  <c r="D41" i="3"/>
  <c r="E41" i="3" s="1"/>
  <c r="V38" i="3"/>
  <c r="W38" i="3" s="1"/>
  <c r="D38" i="3"/>
  <c r="E38" i="3" s="1"/>
  <c r="V39" i="3"/>
  <c r="W39" i="3" s="1"/>
  <c r="D39" i="3"/>
  <c r="E39" i="3" s="1"/>
  <c r="V17" i="3"/>
  <c r="W17" i="3" s="1"/>
  <c r="D17" i="3"/>
  <c r="E17" i="3" s="1"/>
  <c r="V22" i="3"/>
  <c r="W22" i="3" s="1"/>
  <c r="D22" i="3"/>
  <c r="E22" i="3" s="1"/>
  <c r="L14" i="3"/>
  <c r="AC14" i="3" s="1"/>
  <c r="D25" i="3"/>
  <c r="E25" i="3" s="1"/>
  <c r="D40" i="3"/>
  <c r="E40" i="3" s="1"/>
  <c r="L18" i="4"/>
  <c r="AC18" i="4" s="1"/>
  <c r="AA23" i="4"/>
  <c r="AA13" i="3"/>
  <c r="AA24" i="4"/>
  <c r="AA15" i="3"/>
  <c r="AA19" i="3"/>
  <c r="AA22" i="3"/>
  <c r="AA14" i="4"/>
  <c r="AA8" i="3"/>
  <c r="AA26" i="3"/>
  <c r="AA15" i="4"/>
  <c r="D9" i="3"/>
  <c r="E9" i="3" s="1"/>
  <c r="V23" i="3"/>
  <c r="W23" i="3" s="1"/>
  <c r="L27" i="3"/>
  <c r="AC27" i="3" s="1"/>
  <c r="AA42" i="3"/>
  <c r="L10" i="4"/>
  <c r="AC10" i="4" s="1"/>
  <c r="L16" i="4"/>
  <c r="AC16" i="4" s="1"/>
  <c r="L30" i="4"/>
  <c r="AC30" i="4" s="1"/>
  <c r="AA38" i="4"/>
  <c r="L27" i="4"/>
  <c r="AC27" i="4" s="1"/>
  <c r="L24" i="4"/>
  <c r="AC24" i="4" s="1"/>
  <c r="L22" i="4"/>
  <c r="AC22" i="4" s="1"/>
  <c r="L21" i="4"/>
  <c r="AC21" i="4" s="1"/>
  <c r="L14" i="4"/>
  <c r="AC14" i="4" s="1"/>
  <c r="L13" i="4"/>
  <c r="AC13" i="4" s="1"/>
  <c r="L11" i="4"/>
  <c r="AC11" i="4" s="1"/>
  <c r="L37" i="4"/>
  <c r="AC37" i="4" s="1"/>
  <c r="L6" i="4"/>
  <c r="AC6" i="4" s="1"/>
  <c r="L30" i="3"/>
  <c r="AC30" i="3" s="1"/>
  <c r="L26" i="3"/>
  <c r="AC26" i="3" s="1"/>
  <c r="L19" i="3"/>
  <c r="AC19" i="3" s="1"/>
  <c r="L18" i="3"/>
  <c r="AC18" i="3" s="1"/>
  <c r="AA16" i="3"/>
  <c r="AA24" i="3"/>
  <c r="L22" i="3"/>
  <c r="AC22" i="3" s="1"/>
  <c r="L11" i="3"/>
  <c r="AC11" i="3" s="1"/>
  <c r="AA10" i="3"/>
  <c r="L8" i="3"/>
  <c r="AC8" i="3" s="1"/>
  <c r="L6" i="3"/>
  <c r="AC6" i="3" s="1"/>
  <c r="D7" i="4"/>
  <c r="E7" i="4" s="1"/>
  <c r="V7" i="4"/>
  <c r="W7" i="4" s="1"/>
  <c r="V25" i="4"/>
  <c r="W25" i="4" s="1"/>
  <c r="D25" i="4"/>
  <c r="E25" i="4" s="1"/>
  <c r="V40" i="4"/>
  <c r="W40" i="4" s="1"/>
  <c r="D40" i="4"/>
  <c r="E40" i="4" s="1"/>
  <c r="V22" i="4"/>
  <c r="W22" i="4" s="1"/>
  <c r="D22" i="4"/>
  <c r="E22" i="4" s="1"/>
  <c r="V14" i="4"/>
  <c r="W14" i="4" s="1"/>
  <c r="D14" i="4"/>
  <c r="E14" i="4" s="1"/>
  <c r="D15" i="4"/>
  <c r="E15" i="4" s="1"/>
  <c r="V15" i="4"/>
  <c r="W15" i="4" s="1"/>
  <c r="V30" i="4"/>
  <c r="W30" i="4" s="1"/>
  <c r="D30" i="4"/>
  <c r="E30" i="4" s="1"/>
  <c r="V41" i="4"/>
  <c r="W41" i="4" s="1"/>
  <c r="D41" i="4"/>
  <c r="E41" i="4" s="1"/>
  <c r="V17" i="4"/>
  <c r="W17" i="4" s="1"/>
  <c r="D17" i="4"/>
  <c r="E17" i="4" s="1"/>
  <c r="D23" i="4"/>
  <c r="E23" i="4" s="1"/>
  <c r="V23" i="4"/>
  <c r="W23" i="4" s="1"/>
  <c r="V39" i="4"/>
  <c r="W39" i="4" s="1"/>
  <c r="D39" i="4"/>
  <c r="E39" i="4" s="1"/>
  <c r="V38" i="4"/>
  <c r="W38" i="4" s="1"/>
  <c r="D38" i="4"/>
  <c r="E38" i="4" s="1"/>
  <c r="V6" i="4"/>
  <c r="W6" i="4" s="1"/>
  <c r="D6" i="4"/>
  <c r="E6" i="4" s="1"/>
  <c r="V9" i="4"/>
  <c r="W9" i="4" s="1"/>
  <c r="D37" i="4"/>
  <c r="E37" i="4" s="1"/>
  <c r="V37" i="4"/>
  <c r="W37" i="4" s="1"/>
  <c r="D13" i="4"/>
  <c r="E13" i="4" s="1"/>
  <c r="V13" i="4"/>
  <c r="W13" i="4" s="1"/>
  <c r="D21" i="4"/>
  <c r="E21" i="4" s="1"/>
  <c r="V21" i="4"/>
  <c r="W21" i="4" s="1"/>
  <c r="D29" i="4"/>
  <c r="E29" i="4" s="1"/>
  <c r="V29" i="4"/>
  <c r="W29" i="4" s="1"/>
  <c r="D16" i="4"/>
  <c r="E16" i="4" s="1"/>
  <c r="V16" i="4"/>
  <c r="W16" i="4" s="1"/>
  <c r="D24" i="4"/>
  <c r="E24" i="4" s="1"/>
  <c r="V24" i="4"/>
  <c r="W24" i="4" s="1"/>
  <c r="D8" i="4"/>
  <c r="E8" i="4" s="1"/>
  <c r="V8" i="4"/>
  <c r="W8" i="4" s="1"/>
  <c r="D11" i="4"/>
  <c r="E11" i="4" s="1"/>
  <c r="V11" i="4"/>
  <c r="W11" i="4" s="1"/>
  <c r="V19" i="4"/>
  <c r="W19" i="4" s="1"/>
  <c r="D19" i="4"/>
  <c r="E19" i="4" s="1"/>
  <c r="V27" i="4"/>
  <c r="W27" i="4" s="1"/>
  <c r="D27" i="4"/>
  <c r="E27" i="4" s="1"/>
  <c r="L7" i="4"/>
  <c r="AC7" i="4" s="1"/>
  <c r="AA9" i="4"/>
  <c r="D10" i="4"/>
  <c r="E10" i="4" s="1"/>
  <c r="L15" i="4"/>
  <c r="AC15" i="4" s="1"/>
  <c r="AA17" i="4"/>
  <c r="D18" i="4"/>
  <c r="E18" i="4" s="1"/>
  <c r="L23" i="4"/>
  <c r="AC23" i="4" s="1"/>
  <c r="AA25" i="4"/>
  <c r="D26" i="4"/>
  <c r="E26" i="4" s="1"/>
  <c r="L39" i="4"/>
  <c r="AC39" i="4" s="1"/>
  <c r="AA41" i="4"/>
  <c r="D42" i="4"/>
  <c r="E42" i="4" s="1"/>
  <c r="D12" i="4"/>
  <c r="E12" i="4" s="1"/>
  <c r="D20" i="4"/>
  <c r="E20" i="4" s="1"/>
  <c r="D28" i="4"/>
  <c r="E28" i="4" s="1"/>
  <c r="AA12" i="4"/>
  <c r="AA20" i="4"/>
  <c r="AA28" i="4"/>
  <c r="D14" i="3"/>
  <c r="E14" i="3" s="1"/>
  <c r="V14" i="3"/>
  <c r="W14" i="3" s="1"/>
  <c r="V27" i="3"/>
  <c r="W27" i="3" s="1"/>
  <c r="D27" i="3"/>
  <c r="E27" i="3" s="1"/>
  <c r="D6" i="3"/>
  <c r="E6" i="3" s="1"/>
  <c r="V6" i="3"/>
  <c r="W6" i="3" s="1"/>
  <c r="D37" i="3"/>
  <c r="E37" i="3" s="1"/>
  <c r="V37" i="3"/>
  <c r="W37" i="3" s="1"/>
  <c r="V11" i="3"/>
  <c r="W11" i="3" s="1"/>
  <c r="D11" i="3"/>
  <c r="E11" i="3" s="1"/>
  <c r="D16" i="3"/>
  <c r="E16" i="3" s="1"/>
  <c r="V16" i="3"/>
  <c r="W16" i="3" s="1"/>
  <c r="D29" i="3"/>
  <c r="E29" i="3" s="1"/>
  <c r="V29" i="3"/>
  <c r="W29" i="3" s="1"/>
  <c r="D21" i="3"/>
  <c r="E21" i="3" s="1"/>
  <c r="V21" i="3"/>
  <c r="W21" i="3" s="1"/>
  <c r="D13" i="3"/>
  <c r="E13" i="3" s="1"/>
  <c r="V13" i="3"/>
  <c r="W13" i="3" s="1"/>
  <c r="D8" i="3"/>
  <c r="E8" i="3" s="1"/>
  <c r="V8" i="3"/>
  <c r="W8" i="3" s="1"/>
  <c r="D24" i="3"/>
  <c r="E24" i="3" s="1"/>
  <c r="V24" i="3"/>
  <c r="W24" i="3" s="1"/>
  <c r="D19" i="3"/>
  <c r="E19" i="3" s="1"/>
  <c r="V19" i="3"/>
  <c r="W19" i="3" s="1"/>
  <c r="L7" i="3"/>
  <c r="AC7" i="3" s="1"/>
  <c r="AA9" i="3"/>
  <c r="D10" i="3"/>
  <c r="E10" i="3" s="1"/>
  <c r="L15" i="3"/>
  <c r="AC15" i="3" s="1"/>
  <c r="AA17" i="3"/>
  <c r="D18" i="3"/>
  <c r="E18" i="3" s="1"/>
  <c r="L23" i="3"/>
  <c r="AC23" i="3" s="1"/>
  <c r="AA25" i="3"/>
  <c r="D26" i="3"/>
  <c r="E26" i="3" s="1"/>
  <c r="L39" i="3"/>
  <c r="AC39" i="3" s="1"/>
  <c r="AA41" i="3"/>
  <c r="D42" i="3"/>
  <c r="E42" i="3" s="1"/>
  <c r="D12" i="3"/>
  <c r="E12" i="3" s="1"/>
  <c r="D20" i="3"/>
  <c r="E20" i="3" s="1"/>
  <c r="D28" i="3"/>
  <c r="E28" i="3" s="1"/>
  <c r="AA12" i="3"/>
  <c r="AA20" i="3"/>
  <c r="AA28" i="3"/>
  <c r="X37" i="2" l="1"/>
  <c r="X38" i="2"/>
  <c r="X39" i="2"/>
  <c r="X40" i="2"/>
  <c r="X41" i="2"/>
  <c r="X42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6" i="2"/>
  <c r="AB3" i="2"/>
  <c r="Z3" i="2"/>
  <c r="AH42" i="2"/>
  <c r="AF42" i="2"/>
  <c r="AE42" i="2"/>
  <c r="AB42" i="2"/>
  <c r="Z42" i="2"/>
  <c r="Y42" i="2"/>
  <c r="AH41" i="2"/>
  <c r="AF41" i="2"/>
  <c r="AE41" i="2"/>
  <c r="AB41" i="2"/>
  <c r="Z41" i="2"/>
  <c r="Y41" i="2"/>
  <c r="AH40" i="2"/>
  <c r="AF40" i="2"/>
  <c r="AE40" i="2"/>
  <c r="AB40" i="2"/>
  <c r="Z40" i="2"/>
  <c r="Y40" i="2"/>
  <c r="AH39" i="2"/>
  <c r="AF39" i="2"/>
  <c r="AE39" i="2"/>
  <c r="AB39" i="2"/>
  <c r="Z39" i="2"/>
  <c r="Y39" i="2"/>
  <c r="AH38" i="2"/>
  <c r="AF38" i="2"/>
  <c r="AE38" i="2"/>
  <c r="AB38" i="2"/>
  <c r="Z38" i="2"/>
  <c r="Y38" i="2"/>
  <c r="AH37" i="2"/>
  <c r="AF37" i="2"/>
  <c r="AE37" i="2"/>
  <c r="AB37" i="2"/>
  <c r="Z37" i="2"/>
  <c r="Y37" i="2"/>
  <c r="AH36" i="2"/>
  <c r="AF36" i="2"/>
  <c r="AE36" i="2"/>
  <c r="AC36" i="2"/>
  <c r="AB36" i="2"/>
  <c r="AA36" i="2"/>
  <c r="Z36" i="2"/>
  <c r="Y36" i="2"/>
  <c r="AH35" i="2"/>
  <c r="AF35" i="2"/>
  <c r="AE35" i="2"/>
  <c r="AC35" i="2"/>
  <c r="AB35" i="2"/>
  <c r="AA35" i="2"/>
  <c r="Z35" i="2"/>
  <c r="Y35" i="2"/>
  <c r="AH34" i="2"/>
  <c r="AF34" i="2"/>
  <c r="AE34" i="2"/>
  <c r="AC34" i="2"/>
  <c r="AB34" i="2"/>
  <c r="AA34" i="2"/>
  <c r="Z34" i="2"/>
  <c r="Y34" i="2"/>
  <c r="AH33" i="2"/>
  <c r="AF33" i="2"/>
  <c r="AE33" i="2"/>
  <c r="AC33" i="2"/>
  <c r="AB33" i="2"/>
  <c r="AA33" i="2"/>
  <c r="Z33" i="2"/>
  <c r="Y33" i="2"/>
  <c r="AH32" i="2"/>
  <c r="AF32" i="2"/>
  <c r="AE32" i="2"/>
  <c r="AC32" i="2"/>
  <c r="AB32" i="2"/>
  <c r="AA32" i="2"/>
  <c r="Z32" i="2"/>
  <c r="Y32" i="2"/>
  <c r="AH31" i="2"/>
  <c r="AF31" i="2"/>
  <c r="AE31" i="2"/>
  <c r="AC31" i="2"/>
  <c r="AB31" i="2"/>
  <c r="AA31" i="2"/>
  <c r="Z31" i="2"/>
  <c r="Y31" i="2"/>
  <c r="AH30" i="2"/>
  <c r="AF30" i="2"/>
  <c r="AE30" i="2"/>
  <c r="AB30" i="2"/>
  <c r="Z30" i="2"/>
  <c r="Y30" i="2"/>
  <c r="AH29" i="2"/>
  <c r="AF29" i="2"/>
  <c r="AE29" i="2"/>
  <c r="AB29" i="2"/>
  <c r="Z29" i="2"/>
  <c r="Y29" i="2"/>
  <c r="AH28" i="2"/>
  <c r="AF28" i="2"/>
  <c r="AE28" i="2"/>
  <c r="AB28" i="2"/>
  <c r="Z28" i="2"/>
  <c r="Y28" i="2"/>
  <c r="AH27" i="2"/>
  <c r="AF27" i="2"/>
  <c r="AE27" i="2"/>
  <c r="AB27" i="2"/>
  <c r="Z27" i="2"/>
  <c r="Y27" i="2"/>
  <c r="AH26" i="2"/>
  <c r="AF26" i="2"/>
  <c r="AE26" i="2"/>
  <c r="AB26" i="2"/>
  <c r="Z26" i="2"/>
  <c r="Y26" i="2"/>
  <c r="AH25" i="2"/>
  <c r="AF25" i="2"/>
  <c r="AE25" i="2"/>
  <c r="AB25" i="2"/>
  <c r="Z25" i="2"/>
  <c r="Y25" i="2"/>
  <c r="AH24" i="2"/>
  <c r="AF24" i="2"/>
  <c r="AE24" i="2"/>
  <c r="AB24" i="2"/>
  <c r="Z24" i="2"/>
  <c r="Y24" i="2"/>
  <c r="AH23" i="2"/>
  <c r="AF23" i="2"/>
  <c r="AE23" i="2"/>
  <c r="AB23" i="2"/>
  <c r="Z23" i="2"/>
  <c r="Y23" i="2"/>
  <c r="AH22" i="2"/>
  <c r="AF22" i="2"/>
  <c r="AE22" i="2"/>
  <c r="AB22" i="2"/>
  <c r="Z22" i="2"/>
  <c r="Y22" i="2"/>
  <c r="AH21" i="2"/>
  <c r="AF21" i="2"/>
  <c r="AE21" i="2"/>
  <c r="AB21" i="2"/>
  <c r="Z21" i="2"/>
  <c r="Y21" i="2"/>
  <c r="AH20" i="2"/>
  <c r="AF20" i="2"/>
  <c r="AE20" i="2"/>
  <c r="AB20" i="2"/>
  <c r="Z20" i="2"/>
  <c r="Y20" i="2"/>
  <c r="AH19" i="2"/>
  <c r="AF19" i="2"/>
  <c r="AE19" i="2"/>
  <c r="AB19" i="2"/>
  <c r="Z19" i="2"/>
  <c r="Y19" i="2"/>
  <c r="AH18" i="2"/>
  <c r="AF18" i="2"/>
  <c r="AE18" i="2"/>
  <c r="AB18" i="2"/>
  <c r="Z18" i="2"/>
  <c r="Y18" i="2"/>
  <c r="AH17" i="2"/>
  <c r="AF17" i="2"/>
  <c r="AE17" i="2"/>
  <c r="AB17" i="2"/>
  <c r="Z17" i="2"/>
  <c r="Y17" i="2"/>
  <c r="AH16" i="2"/>
  <c r="AF16" i="2"/>
  <c r="AE16" i="2"/>
  <c r="AB16" i="2"/>
  <c r="Z16" i="2"/>
  <c r="Y16" i="2"/>
  <c r="AH15" i="2"/>
  <c r="AF15" i="2"/>
  <c r="AE15" i="2"/>
  <c r="AB15" i="2"/>
  <c r="Z15" i="2"/>
  <c r="Y15" i="2"/>
  <c r="AH14" i="2"/>
  <c r="AF14" i="2"/>
  <c r="AE14" i="2"/>
  <c r="AB14" i="2"/>
  <c r="Z14" i="2"/>
  <c r="Y14" i="2"/>
  <c r="AH13" i="2"/>
  <c r="AF13" i="2"/>
  <c r="AE13" i="2"/>
  <c r="AB13" i="2"/>
  <c r="Z13" i="2"/>
  <c r="Y13" i="2"/>
  <c r="AH12" i="2"/>
  <c r="AF12" i="2"/>
  <c r="AE12" i="2"/>
  <c r="AB12" i="2"/>
  <c r="Z12" i="2"/>
  <c r="Y12" i="2"/>
  <c r="AH11" i="2"/>
  <c r="AF11" i="2"/>
  <c r="AE11" i="2"/>
  <c r="AB11" i="2"/>
  <c r="Z11" i="2"/>
  <c r="Y11" i="2"/>
  <c r="AH10" i="2"/>
  <c r="AF10" i="2"/>
  <c r="AE10" i="2"/>
  <c r="AB10" i="2"/>
  <c r="Z10" i="2"/>
  <c r="Y10" i="2"/>
  <c r="AH9" i="2"/>
  <c r="AF9" i="2"/>
  <c r="AE9" i="2"/>
  <c r="AB9" i="2"/>
  <c r="Z9" i="2"/>
  <c r="Y9" i="2"/>
  <c r="AH8" i="2"/>
  <c r="AF8" i="2"/>
  <c r="AE8" i="2"/>
  <c r="AB8" i="2"/>
  <c r="Z8" i="2"/>
  <c r="Y8" i="2"/>
  <c r="AH7" i="2"/>
  <c r="AF7" i="2"/>
  <c r="AE7" i="2"/>
  <c r="AB7" i="2"/>
  <c r="Z7" i="2"/>
  <c r="Y7" i="2"/>
  <c r="AH6" i="2"/>
  <c r="AF6" i="2"/>
  <c r="AE6" i="2"/>
  <c r="Z6" i="2"/>
  <c r="Y6" i="2"/>
  <c r="X3" i="2"/>
  <c r="A38" i="2"/>
  <c r="B38" i="2" s="1"/>
  <c r="D38" i="2" s="1"/>
  <c r="A39" i="2"/>
  <c r="B39" i="2" s="1"/>
  <c r="A40" i="2"/>
  <c r="B40" i="2" s="1"/>
  <c r="A41" i="2"/>
  <c r="B41" i="2" s="1"/>
  <c r="A42" i="2"/>
  <c r="B42" i="2" s="1"/>
  <c r="D42" i="2" s="1"/>
  <c r="E42" i="2" s="1"/>
  <c r="A37" i="2"/>
  <c r="V38" i="2" l="1"/>
  <c r="W38" i="2" s="1"/>
  <c r="D39" i="2"/>
  <c r="E39" i="2" s="1"/>
  <c r="V39" i="2"/>
  <c r="W39" i="2" s="1"/>
  <c r="D41" i="2"/>
  <c r="E41" i="2" s="1"/>
  <c r="V41" i="2"/>
  <c r="W41" i="2" s="1"/>
  <c r="D40" i="2"/>
  <c r="E40" i="2" s="1"/>
  <c r="V40" i="2"/>
  <c r="W40" i="2" s="1"/>
  <c r="V42" i="2"/>
  <c r="W42" i="2" s="1"/>
  <c r="E38" i="2"/>
  <c r="K42" i="2"/>
  <c r="K41" i="2"/>
  <c r="K40" i="2"/>
  <c r="K39" i="2"/>
  <c r="K38" i="2"/>
  <c r="K37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AA6" i="2" s="1"/>
  <c r="L6" i="2" l="1"/>
  <c r="AC6" i="2" s="1"/>
  <c r="L14" i="2"/>
  <c r="AC14" i="2" s="1"/>
  <c r="AA14" i="2"/>
  <c r="L22" i="2"/>
  <c r="AC22" i="2" s="1"/>
  <c r="AA22" i="2"/>
  <c r="L30" i="2"/>
  <c r="AC30" i="2" s="1"/>
  <c r="AA30" i="2"/>
  <c r="L28" i="2"/>
  <c r="AC28" i="2" s="1"/>
  <c r="AA28" i="2"/>
  <c r="L37" i="2"/>
  <c r="AC37" i="2" s="1"/>
  <c r="AA37" i="2"/>
  <c r="L42" i="2"/>
  <c r="AC42" i="2" s="1"/>
  <c r="AA42" i="2"/>
  <c r="L29" i="2"/>
  <c r="AC29" i="2" s="1"/>
  <c r="AA29" i="2"/>
  <c r="L7" i="2"/>
  <c r="AC7" i="2" s="1"/>
  <c r="AA7" i="2"/>
  <c r="L16" i="2"/>
  <c r="AC16" i="2" s="1"/>
  <c r="AA16" i="2"/>
  <c r="L9" i="2"/>
  <c r="AC9" i="2" s="1"/>
  <c r="AA9" i="2"/>
  <c r="L17" i="2"/>
  <c r="AC17" i="2" s="1"/>
  <c r="AA17" i="2"/>
  <c r="L25" i="2"/>
  <c r="AC25" i="2" s="1"/>
  <c r="AA25" i="2"/>
  <c r="L39" i="2"/>
  <c r="AC39" i="2" s="1"/>
  <c r="AA39" i="2"/>
  <c r="L12" i="2"/>
  <c r="AC12" i="2" s="1"/>
  <c r="AA12" i="2"/>
  <c r="L20" i="2"/>
  <c r="AC20" i="2" s="1"/>
  <c r="AA20" i="2"/>
  <c r="L13" i="2"/>
  <c r="AC13" i="2" s="1"/>
  <c r="AA13" i="2"/>
  <c r="L15" i="2"/>
  <c r="AC15" i="2" s="1"/>
  <c r="AA15" i="2"/>
  <c r="L8" i="2"/>
  <c r="AC8" i="2" s="1"/>
  <c r="AA8" i="2"/>
  <c r="L24" i="2"/>
  <c r="AC24" i="2" s="1"/>
  <c r="AA24" i="2"/>
  <c r="L10" i="2"/>
  <c r="AC10" i="2" s="1"/>
  <c r="AA10" i="2"/>
  <c r="L18" i="2"/>
  <c r="AC18" i="2" s="1"/>
  <c r="AA18" i="2"/>
  <c r="L26" i="2"/>
  <c r="AC26" i="2" s="1"/>
  <c r="AA26" i="2"/>
  <c r="L40" i="2"/>
  <c r="AC40" i="2" s="1"/>
  <c r="AA40" i="2"/>
  <c r="L21" i="2"/>
  <c r="AC21" i="2" s="1"/>
  <c r="AA21" i="2"/>
  <c r="L23" i="2"/>
  <c r="AC23" i="2" s="1"/>
  <c r="AA23" i="2"/>
  <c r="L38" i="2"/>
  <c r="AC38" i="2" s="1"/>
  <c r="AA38" i="2"/>
  <c r="L11" i="2"/>
  <c r="AC11" i="2" s="1"/>
  <c r="AA11" i="2"/>
  <c r="L19" i="2"/>
  <c r="AC19" i="2" s="1"/>
  <c r="AA19" i="2"/>
  <c r="L27" i="2"/>
  <c r="AC27" i="2" s="1"/>
  <c r="AA27" i="2"/>
  <c r="L41" i="2"/>
  <c r="AC41" i="2" s="1"/>
  <c r="AA41" i="2"/>
  <c r="A7" i="2"/>
  <c r="B7" i="2" s="1"/>
  <c r="A8" i="2"/>
  <c r="B8" i="2" s="1"/>
  <c r="A9" i="2"/>
  <c r="B9" i="2" s="1"/>
  <c r="A10" i="2"/>
  <c r="B10" i="2" s="1"/>
  <c r="A11" i="2"/>
  <c r="B11" i="2" s="1"/>
  <c r="A12" i="2"/>
  <c r="B12" i="2" s="1"/>
  <c r="A13" i="2"/>
  <c r="B13" i="2" s="1"/>
  <c r="A14" i="2"/>
  <c r="B14" i="2" s="1"/>
  <c r="A15" i="2"/>
  <c r="B15" i="2" s="1"/>
  <c r="A16" i="2"/>
  <c r="B16" i="2" s="1"/>
  <c r="A17" i="2"/>
  <c r="B17" i="2" s="1"/>
  <c r="A18" i="2"/>
  <c r="B18" i="2" s="1"/>
  <c r="A19" i="2"/>
  <c r="B19" i="2" s="1"/>
  <c r="A20" i="2"/>
  <c r="B20" i="2" s="1"/>
  <c r="A21" i="2"/>
  <c r="B21" i="2" s="1"/>
  <c r="A22" i="2"/>
  <c r="B22" i="2" s="1"/>
  <c r="A23" i="2"/>
  <c r="B23" i="2" s="1"/>
  <c r="A24" i="2"/>
  <c r="B24" i="2" s="1"/>
  <c r="A25" i="2"/>
  <c r="B25" i="2" s="1"/>
  <c r="A26" i="2"/>
  <c r="B26" i="2" s="1"/>
  <c r="A27" i="2"/>
  <c r="B27" i="2" s="1"/>
  <c r="A28" i="2"/>
  <c r="B28" i="2" s="1"/>
  <c r="A29" i="2"/>
  <c r="B29" i="2" s="1"/>
  <c r="A30" i="2"/>
  <c r="B30" i="2" s="1"/>
  <c r="B37" i="2"/>
  <c r="A6" i="2"/>
  <c r="B6" i="2" s="1"/>
  <c r="V6" i="2" l="1"/>
  <c r="W6" i="2" s="1"/>
  <c r="D6" i="2"/>
  <c r="E6" i="2" s="1"/>
  <c r="V37" i="2"/>
  <c r="W37" i="2" s="1"/>
  <c r="D37" i="2"/>
  <c r="D23" i="2"/>
  <c r="E23" i="2" s="1"/>
  <c r="V23" i="2"/>
  <c r="W23" i="2" s="1"/>
  <c r="D15" i="2"/>
  <c r="E15" i="2" s="1"/>
  <c r="V15" i="2"/>
  <c r="W15" i="2" s="1"/>
  <c r="D7" i="2"/>
  <c r="E7" i="2" s="1"/>
  <c r="V7" i="2"/>
  <c r="W7" i="2" s="1"/>
  <c r="D30" i="2"/>
  <c r="E30" i="2" s="1"/>
  <c r="V30" i="2"/>
  <c r="W30" i="2" s="1"/>
  <c r="D22" i="2"/>
  <c r="E22" i="2" s="1"/>
  <c r="V22" i="2"/>
  <c r="W22" i="2" s="1"/>
  <c r="D14" i="2"/>
  <c r="E14" i="2" s="1"/>
  <c r="V14" i="2"/>
  <c r="W14" i="2" s="1"/>
  <c r="D25" i="2"/>
  <c r="E25" i="2" s="1"/>
  <c r="V25" i="2"/>
  <c r="W25" i="2" s="1"/>
  <c r="D17" i="2"/>
  <c r="E17" i="2" s="1"/>
  <c r="V17" i="2"/>
  <c r="W17" i="2" s="1"/>
  <c r="D13" i="2"/>
  <c r="E13" i="2" s="1"/>
  <c r="V13" i="2"/>
  <c r="W13" i="2" s="1"/>
  <c r="D12" i="2"/>
  <c r="E12" i="2" s="1"/>
  <c r="V12" i="2"/>
  <c r="W12" i="2" s="1"/>
  <c r="D29" i="2"/>
  <c r="E29" i="2" s="1"/>
  <c r="V29" i="2"/>
  <c r="W29" i="2" s="1"/>
  <c r="D28" i="2"/>
  <c r="E28" i="2" s="1"/>
  <c r="V28" i="2"/>
  <c r="W28" i="2" s="1"/>
  <c r="D27" i="2"/>
  <c r="E27" i="2" s="1"/>
  <c r="V27" i="2"/>
  <c r="W27" i="2" s="1"/>
  <c r="D19" i="2"/>
  <c r="E19" i="2" s="1"/>
  <c r="V19" i="2"/>
  <c r="W19" i="2" s="1"/>
  <c r="D11" i="2"/>
  <c r="E11" i="2" s="1"/>
  <c r="V11" i="2"/>
  <c r="W11" i="2" s="1"/>
  <c r="D21" i="2"/>
  <c r="E21" i="2" s="1"/>
  <c r="V21" i="2"/>
  <c r="W21" i="2" s="1"/>
  <c r="D20" i="2"/>
  <c r="E20" i="2" s="1"/>
  <c r="V20" i="2"/>
  <c r="W20" i="2" s="1"/>
  <c r="D26" i="2"/>
  <c r="E26" i="2" s="1"/>
  <c r="V26" i="2"/>
  <c r="W26" i="2" s="1"/>
  <c r="D18" i="2"/>
  <c r="E18" i="2" s="1"/>
  <c r="V18" i="2"/>
  <c r="W18" i="2" s="1"/>
  <c r="D10" i="2"/>
  <c r="E10" i="2" s="1"/>
  <c r="V10" i="2"/>
  <c r="W10" i="2" s="1"/>
  <c r="D9" i="2"/>
  <c r="E9" i="2" s="1"/>
  <c r="V9" i="2"/>
  <c r="W9" i="2" s="1"/>
  <c r="D24" i="2"/>
  <c r="E24" i="2" s="1"/>
  <c r="V24" i="2"/>
  <c r="W24" i="2" s="1"/>
  <c r="D16" i="2"/>
  <c r="E16" i="2" s="1"/>
  <c r="V16" i="2"/>
  <c r="W16" i="2" s="1"/>
  <c r="D8" i="2"/>
  <c r="E8" i="2" s="1"/>
  <c r="V8" i="2"/>
  <c r="W8" i="2" s="1"/>
  <c r="E3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勝井勇次</author>
  </authors>
  <commentList>
    <comment ref="K3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「月」を入力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勝井勇次</author>
  </authors>
  <commentList>
    <comment ref="K3" authorId="0" shapeId="0" xr:uid="{00000000-0006-0000-0700-000001000000}">
      <text>
        <r>
          <rPr>
            <b/>
            <sz val="9"/>
            <color indexed="81"/>
            <rFont val="MS P ゴシック"/>
            <family val="3"/>
            <charset val="128"/>
          </rPr>
          <t>「月」を入力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勝井勇次</author>
  </authors>
  <commentList>
    <comment ref="K3" authorId="0" shapeId="0" xr:uid="{00000000-0006-0000-0800-000001000000}">
      <text>
        <r>
          <rPr>
            <b/>
            <sz val="9"/>
            <color indexed="81"/>
            <rFont val="MS P ゴシック"/>
            <family val="3"/>
            <charset val="128"/>
          </rPr>
          <t>「月」を入力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勝井勇次</author>
  </authors>
  <commentList>
    <comment ref="K3" authorId="0" shapeId="0" xr:uid="{00000000-0006-0000-0900-000001000000}">
      <text>
        <r>
          <rPr>
            <b/>
            <sz val="9"/>
            <color indexed="81"/>
            <rFont val="MS P ゴシック"/>
            <family val="3"/>
            <charset val="128"/>
          </rPr>
          <t>「月」を入力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勝井勇次</author>
  </authors>
  <commentList>
    <comment ref="K3" authorId="0" shapeId="0" xr:uid="{00000000-0006-0000-0A00-000001000000}">
      <text>
        <r>
          <rPr>
            <b/>
            <sz val="9"/>
            <color indexed="81"/>
            <rFont val="MS P ゴシック"/>
            <family val="3"/>
            <charset val="128"/>
          </rPr>
          <t>「月」を入力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勝井勇次</author>
  </authors>
  <commentList>
    <comment ref="K3" authorId="0" shapeId="0" xr:uid="{18F42FCD-23F9-47C2-968C-34A1608F01C0}">
      <text>
        <r>
          <rPr>
            <b/>
            <sz val="9"/>
            <color indexed="81"/>
            <rFont val="MS P ゴシック"/>
            <family val="3"/>
            <charset val="128"/>
          </rPr>
          <t>「月」を入力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勝井勇次</author>
  </authors>
  <commentList>
    <comment ref="K3" authorId="0" shapeId="0" xr:uid="{7B6784C8-5A6D-4A40-B1FF-771D401FA7D4}">
      <text>
        <r>
          <rPr>
            <b/>
            <sz val="9"/>
            <color indexed="81"/>
            <rFont val="MS P ゴシック"/>
            <family val="3"/>
            <charset val="128"/>
          </rPr>
          <t>「月」を入力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勝井勇次</author>
  </authors>
  <commentList>
    <comment ref="K3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「月」を入力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勝井勇次</author>
  </authors>
  <commentList>
    <comment ref="K3" authorId="0" shapeId="0" xr:uid="{00000000-0006-0000-0200-000001000000}">
      <text>
        <r>
          <rPr>
            <b/>
            <sz val="9"/>
            <color indexed="81"/>
            <rFont val="MS P ゴシック"/>
            <family val="3"/>
            <charset val="128"/>
          </rPr>
          <t>「月」を入力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勝井勇次</author>
  </authors>
  <commentList>
    <comment ref="K3" authorId="0" shapeId="0" xr:uid="{00000000-0006-0000-0300-000001000000}">
      <text>
        <r>
          <rPr>
            <b/>
            <sz val="9"/>
            <color indexed="81"/>
            <rFont val="MS P ゴシック"/>
            <family val="3"/>
            <charset val="128"/>
          </rPr>
          <t>「月」を入力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勝井勇次</author>
  </authors>
  <commentList>
    <comment ref="K3" authorId="0" shapeId="0" xr:uid="{00000000-0006-0000-0400-000001000000}">
      <text>
        <r>
          <rPr>
            <b/>
            <sz val="9"/>
            <color indexed="81"/>
            <rFont val="MS P ゴシック"/>
            <family val="3"/>
            <charset val="128"/>
          </rPr>
          <t>「月」を入力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勝井勇次</author>
  </authors>
  <commentList>
    <comment ref="K3" authorId="0" shapeId="0" xr:uid="{00000000-0006-0000-0500-000001000000}">
      <text>
        <r>
          <rPr>
            <b/>
            <sz val="9"/>
            <color indexed="81"/>
            <rFont val="MS P ゴシック"/>
            <family val="3"/>
            <charset val="128"/>
          </rPr>
          <t>「月」を入力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勝井勇次</author>
  </authors>
  <commentList>
    <comment ref="K3" authorId="0" shapeId="0" xr:uid="{00000000-0006-0000-0600-000001000000}">
      <text>
        <r>
          <rPr>
            <b/>
            <sz val="9"/>
            <color indexed="81"/>
            <rFont val="MS P ゴシック"/>
            <family val="3"/>
            <charset val="128"/>
          </rPr>
          <t>「月」を入力</t>
        </r>
      </text>
    </comment>
  </commentList>
</comments>
</file>

<file path=xl/sharedStrings.xml><?xml version="1.0" encoding="utf-8"?>
<sst xmlns="http://schemas.openxmlformats.org/spreadsheetml/2006/main" count="690" uniqueCount="94">
  <si>
    <t>現場名</t>
    <rPh sb="0" eb="2">
      <t>ゲンバ</t>
    </rPh>
    <rPh sb="2" eb="3">
      <t>メイ</t>
    </rPh>
    <phoneticPr fontId="4"/>
  </si>
  <si>
    <t>通勤距離</t>
    <rPh sb="0" eb="2">
      <t>ツウキン</t>
    </rPh>
    <rPh sb="2" eb="4">
      <t>キョリ</t>
    </rPh>
    <phoneticPr fontId="4"/>
  </si>
  <si>
    <t>出勤時間</t>
    <rPh sb="0" eb="2">
      <t>シュッキン</t>
    </rPh>
    <rPh sb="2" eb="4">
      <t>ジカン</t>
    </rPh>
    <phoneticPr fontId="6"/>
  </si>
  <si>
    <t>退勤時間</t>
    <rPh sb="0" eb="2">
      <t>タイキン</t>
    </rPh>
    <rPh sb="2" eb="4">
      <t>ジカン</t>
    </rPh>
    <phoneticPr fontId="6"/>
  </si>
  <si>
    <t>労働時間</t>
    <rPh sb="0" eb="2">
      <t>ロウドウ</t>
    </rPh>
    <rPh sb="2" eb="4">
      <t>ジカン</t>
    </rPh>
    <phoneticPr fontId="6"/>
  </si>
  <si>
    <t>時間外</t>
    <rPh sb="0" eb="2">
      <t>ジカン</t>
    </rPh>
    <rPh sb="2" eb="3">
      <t>ガイ</t>
    </rPh>
    <phoneticPr fontId="4"/>
  </si>
  <si>
    <t>有給</t>
    <rPh sb="0" eb="2">
      <t>ユウキュウ</t>
    </rPh>
    <phoneticPr fontId="6"/>
  </si>
  <si>
    <t>忌引</t>
    <rPh sb="0" eb="2">
      <t>キビ</t>
    </rPh>
    <phoneticPr fontId="6"/>
  </si>
  <si>
    <t>休出</t>
    <rPh sb="0" eb="2">
      <t>キュウシュツ</t>
    </rPh>
    <phoneticPr fontId="6"/>
  </si>
  <si>
    <t>代休</t>
    <rPh sb="0" eb="2">
      <t>ダイキュウ</t>
    </rPh>
    <phoneticPr fontId="6"/>
  </si>
  <si>
    <t>休憩時間</t>
    <rPh sb="0" eb="2">
      <t>キュウケイ</t>
    </rPh>
    <rPh sb="2" eb="4">
      <t>ジカン</t>
    </rPh>
    <phoneticPr fontId="6"/>
  </si>
  <si>
    <t>↓休日出たらここに１</t>
    <rPh sb="1" eb="2">
      <t>ヤス</t>
    </rPh>
    <rPh sb="2" eb="3">
      <t>ヒ</t>
    </rPh>
    <rPh sb="3" eb="4">
      <t>ダ</t>
    </rPh>
    <phoneticPr fontId="2"/>
  </si>
  <si>
    <t>↓代休とったらここ＆人役に１</t>
    <rPh sb="1" eb="3">
      <t>ダイキュウ</t>
    </rPh>
    <rPh sb="10" eb="11">
      <t>ニン</t>
    </rPh>
    <rPh sb="11" eb="12">
      <t>ヤク</t>
    </rPh>
    <phoneticPr fontId="2"/>
  </si>
  <si>
    <t>備考</t>
    <rPh sb="0" eb="2">
      <t>ビコウ</t>
    </rPh>
    <phoneticPr fontId="2"/>
  </si>
  <si>
    <t>現場名</t>
    <rPh sb="0" eb="2">
      <t>ゲンバ</t>
    </rPh>
    <rPh sb="2" eb="3">
      <t>メイ</t>
    </rPh>
    <phoneticPr fontId="2"/>
  </si>
  <si>
    <t>車貸</t>
  </si>
  <si>
    <t>人役</t>
  </si>
  <si>
    <t>有給</t>
  </si>
  <si>
    <t>残業</t>
  </si>
  <si>
    <t>深夜</t>
  </si>
  <si>
    <t>忌引</t>
    <rPh sb="0" eb="2">
      <t>キビ</t>
    </rPh>
    <phoneticPr fontId="2"/>
  </si>
  <si>
    <t>土祭</t>
  </si>
  <si>
    <t>日曜</t>
  </si>
  <si>
    <t>公休日</t>
  </si>
  <si>
    <t/>
  </si>
  <si>
    <t>欠勤</t>
    <rPh sb="0" eb="2">
      <t>ケッキン</t>
    </rPh>
    <phoneticPr fontId="6"/>
  </si>
  <si>
    <t>有給奨励日</t>
    <rPh sb="0" eb="2">
      <t>ユウキュウ</t>
    </rPh>
    <rPh sb="2" eb="4">
      <t>ショウレイ</t>
    </rPh>
    <rPh sb="4" eb="5">
      <t>ビ</t>
    </rPh>
    <phoneticPr fontId="2"/>
  </si>
  <si>
    <t>公休日</t>
    <phoneticPr fontId="2"/>
  </si>
  <si>
    <t>年</t>
    <rPh sb="0" eb="1">
      <t>ネン</t>
    </rPh>
    <phoneticPr fontId="12"/>
  </si>
  <si>
    <t>月</t>
    <rPh sb="0" eb="1">
      <t>ツキ</t>
    </rPh>
    <phoneticPr fontId="12"/>
  </si>
  <si>
    <t>出勤表</t>
    <rPh sb="0" eb="3">
      <t>シュッキンヒョウ</t>
    </rPh>
    <phoneticPr fontId="12"/>
  </si>
  <si>
    <t>１日８時間労働</t>
    <rPh sb="1" eb="2">
      <t>ニチ</t>
    </rPh>
    <rPh sb="3" eb="5">
      <t>ジカン</t>
    </rPh>
    <rPh sb="5" eb="7">
      <t>ロウドウ</t>
    </rPh>
    <phoneticPr fontId="19"/>
  </si>
  <si>
    <t>４　月</t>
    <rPh sb="2" eb="3">
      <t>ガツ</t>
    </rPh>
    <phoneticPr fontId="19"/>
  </si>
  <si>
    <t>５　月</t>
    <rPh sb="2" eb="3">
      <t>ツキ</t>
    </rPh>
    <phoneticPr fontId="19"/>
  </si>
  <si>
    <t>５　月</t>
    <rPh sb="2" eb="3">
      <t>ガツ</t>
    </rPh>
    <phoneticPr fontId="19"/>
  </si>
  <si>
    <t>６　月</t>
    <rPh sb="2" eb="3">
      <t>ガツ</t>
    </rPh>
    <phoneticPr fontId="19"/>
  </si>
  <si>
    <t>日</t>
    <rPh sb="0" eb="1">
      <t>ニチ</t>
    </rPh>
    <phoneticPr fontId="19"/>
  </si>
  <si>
    <t>月</t>
    <rPh sb="0" eb="1">
      <t>ゲツ</t>
    </rPh>
    <phoneticPr fontId="19"/>
  </si>
  <si>
    <t>火</t>
    <rPh sb="0" eb="1">
      <t>カ</t>
    </rPh>
    <phoneticPr fontId="19"/>
  </si>
  <si>
    <t>水</t>
    <rPh sb="0" eb="1">
      <t>スイ</t>
    </rPh>
    <phoneticPr fontId="19"/>
  </si>
  <si>
    <t>木</t>
    <rPh sb="0" eb="1">
      <t>モク</t>
    </rPh>
    <phoneticPr fontId="19"/>
  </si>
  <si>
    <t>金</t>
    <rPh sb="0" eb="1">
      <t>キン</t>
    </rPh>
    <phoneticPr fontId="19"/>
  </si>
  <si>
    <t>土</t>
    <rPh sb="0" eb="1">
      <t>ド</t>
    </rPh>
    <phoneticPr fontId="19"/>
  </si>
  <si>
    <t>★</t>
    <phoneticPr fontId="19"/>
  </si>
  <si>
    <t>つ</t>
    <phoneticPr fontId="19"/>
  </si>
  <si>
    <t>か</t>
    <phoneticPr fontId="19"/>
  </si>
  <si>
    <t>い</t>
    <phoneticPr fontId="19"/>
  </si>
  <si>
    <t>た</t>
    <phoneticPr fontId="19"/>
  </si>
  <si>
    <t>休　日</t>
    <rPh sb="0" eb="1">
      <t>キュウ</t>
    </rPh>
    <rPh sb="2" eb="3">
      <t>ヒ</t>
    </rPh>
    <phoneticPr fontId="19"/>
  </si>
  <si>
    <t>←数値のみ入力</t>
    <rPh sb="1" eb="3">
      <t>スウチ</t>
    </rPh>
    <rPh sb="5" eb="7">
      <t>ニュウリョク</t>
    </rPh>
    <phoneticPr fontId="19"/>
  </si>
  <si>
    <t>労働日</t>
    <rPh sb="0" eb="3">
      <t>ロウドウビ</t>
    </rPh>
    <phoneticPr fontId="19"/>
  </si>
  <si>
    <t>←〃</t>
    <phoneticPr fontId="19"/>
  </si>
  <si>
    <t>計　</t>
    <rPh sb="0" eb="1">
      <t>ケイ</t>
    </rPh>
    <phoneticPr fontId="19"/>
  </si>
  <si>
    <t>←入力不要</t>
    <rPh sb="1" eb="3">
      <t>ニュウリョク</t>
    </rPh>
    <rPh sb="3" eb="5">
      <t>フヨウ</t>
    </rPh>
    <phoneticPr fontId="19"/>
  </si>
  <si>
    <t>７　月</t>
    <rPh sb="2" eb="3">
      <t>ガツ</t>
    </rPh>
    <phoneticPr fontId="19"/>
  </si>
  <si>
    <t>８　月</t>
    <rPh sb="2" eb="3">
      <t>ガツ</t>
    </rPh>
    <phoneticPr fontId="19"/>
  </si>
  <si>
    <t>９　月</t>
    <rPh sb="2" eb="3">
      <t>ガツ</t>
    </rPh>
    <phoneticPr fontId="19"/>
  </si>
  <si>
    <t>日付の入力について</t>
    <rPh sb="0" eb="2">
      <t>ヒヅケ</t>
    </rPh>
    <rPh sb="3" eb="5">
      <t>ニュウリョク</t>
    </rPh>
    <phoneticPr fontId="19"/>
  </si>
  <si>
    <t>・日付の欄には数式がはいっています。</t>
    <rPh sb="1" eb="3">
      <t>ヒヅケ</t>
    </rPh>
    <rPh sb="4" eb="5">
      <t>ラン</t>
    </rPh>
    <rPh sb="7" eb="9">
      <t>スウシキ</t>
    </rPh>
    <phoneticPr fontId="19"/>
  </si>
  <si>
    <t>・その月の始まりの曜日に「１」を入力すると自動的にその月の日付が表示されます。</t>
    <rPh sb="3" eb="4">
      <t>ツキ</t>
    </rPh>
    <rPh sb="5" eb="6">
      <t>ハジ</t>
    </rPh>
    <rPh sb="9" eb="11">
      <t>ヨウビ</t>
    </rPh>
    <rPh sb="16" eb="18">
      <t>ニュウリョク</t>
    </rPh>
    <rPh sb="21" eb="24">
      <t>ジドウテキ</t>
    </rPh>
    <rPh sb="27" eb="28">
      <t>ツキ</t>
    </rPh>
    <rPh sb="29" eb="31">
      <t>ヒヅケ</t>
    </rPh>
    <rPh sb="32" eb="34">
      <t>ヒョウジ</t>
    </rPh>
    <phoneticPr fontId="19"/>
  </si>
  <si>
    <t>・日曜日は罫線で、土曜日はオートシェイプで作成されてください。</t>
    <rPh sb="1" eb="4">
      <t>ニチヨウビ</t>
    </rPh>
    <rPh sb="5" eb="7">
      <t>ケイセン</t>
    </rPh>
    <rPh sb="9" eb="12">
      <t>ドヨウビ</t>
    </rPh>
    <rPh sb="21" eb="23">
      <t>サクセイ</t>
    </rPh>
    <phoneticPr fontId="19"/>
  </si>
  <si>
    <t>１０　月</t>
    <rPh sb="3" eb="4">
      <t>ガツ</t>
    </rPh>
    <phoneticPr fontId="19"/>
  </si>
  <si>
    <t>１１　月</t>
    <rPh sb="3" eb="4">
      <t>ガツ</t>
    </rPh>
    <phoneticPr fontId="19"/>
  </si>
  <si>
    <t>１２　月</t>
    <rPh sb="3" eb="4">
      <t>ガツ</t>
    </rPh>
    <phoneticPr fontId="19"/>
  </si>
  <si>
    <t>１　月</t>
    <rPh sb="2" eb="3">
      <t>ガツ</t>
    </rPh>
    <phoneticPr fontId="19"/>
  </si>
  <si>
    <t>２　月</t>
    <rPh sb="2" eb="3">
      <t>ガツ</t>
    </rPh>
    <phoneticPr fontId="19"/>
  </si>
  <si>
    <t>３　月</t>
    <rPh sb="2" eb="3">
      <t>ガツ</t>
    </rPh>
    <phoneticPr fontId="19"/>
  </si>
  <si>
    <t>･･･</t>
    <phoneticPr fontId="19"/>
  </si>
  <si>
    <t>（日曜日・祝日）</t>
    <rPh sb="1" eb="4">
      <t>ニチヨウビ</t>
    </rPh>
    <rPh sb="5" eb="7">
      <t>シュクジツ</t>
    </rPh>
    <phoneticPr fontId="19"/>
  </si>
  <si>
    <t>（会社指定休）</t>
    <rPh sb="1" eb="3">
      <t>カイシャ</t>
    </rPh>
    <rPh sb="3" eb="5">
      <t>シテイ</t>
    </rPh>
    <rPh sb="5" eb="6">
      <t>キュウ</t>
    </rPh>
    <phoneticPr fontId="19"/>
  </si>
  <si>
    <t>（有給休暇推奨日）</t>
    <rPh sb="1" eb="3">
      <t>ユウキュウ</t>
    </rPh>
    <rPh sb="3" eb="5">
      <t>キュウカ</t>
    </rPh>
    <rPh sb="5" eb="7">
      <t>スイショウ</t>
    </rPh>
    <rPh sb="7" eb="8">
      <t>ヒ</t>
    </rPh>
    <rPh sb="8" eb="9">
      <t>テイキュウ</t>
    </rPh>
    <phoneticPr fontId="19"/>
  </si>
  <si>
    <t>公休日</t>
    <rPh sb="0" eb="3">
      <t>コウキュウビ</t>
    </rPh>
    <phoneticPr fontId="12"/>
  </si>
  <si>
    <t>盆休み</t>
    <rPh sb="0" eb="2">
      <t>ボンヤス</t>
    </rPh>
    <phoneticPr fontId="12"/>
  </si>
  <si>
    <t>敬老の日</t>
    <rPh sb="0" eb="2">
      <t>ケイロウ</t>
    </rPh>
    <rPh sb="3" eb="4">
      <t>ヒ</t>
    </rPh>
    <phoneticPr fontId="12"/>
  </si>
  <si>
    <t>秋分の日</t>
    <rPh sb="0" eb="2">
      <t>シュウブン</t>
    </rPh>
    <rPh sb="3" eb="4">
      <t>ヒ</t>
    </rPh>
    <phoneticPr fontId="12"/>
  </si>
  <si>
    <t>文化の日</t>
    <rPh sb="0" eb="2">
      <t>ブンカ</t>
    </rPh>
    <rPh sb="3" eb="4">
      <t>ヒ</t>
    </rPh>
    <phoneticPr fontId="12"/>
  </si>
  <si>
    <t>振替休日</t>
    <rPh sb="0" eb="2">
      <t>フリカエ</t>
    </rPh>
    <rPh sb="2" eb="4">
      <t>キュウジツ</t>
    </rPh>
    <phoneticPr fontId="12"/>
  </si>
  <si>
    <t>勤労感謝の日</t>
    <rPh sb="0" eb="2">
      <t>キンロウ</t>
    </rPh>
    <rPh sb="2" eb="4">
      <t>カンシャ</t>
    </rPh>
    <rPh sb="5" eb="6">
      <t>ヒ</t>
    </rPh>
    <phoneticPr fontId="12"/>
  </si>
  <si>
    <t>年末年始</t>
    <rPh sb="0" eb="2">
      <t>ネンマツ</t>
    </rPh>
    <rPh sb="2" eb="4">
      <t>ネンシ</t>
    </rPh>
    <phoneticPr fontId="12"/>
  </si>
  <si>
    <t>成人の日</t>
    <rPh sb="0" eb="2">
      <t>セイジン</t>
    </rPh>
    <rPh sb="3" eb="4">
      <t>ヒ</t>
    </rPh>
    <phoneticPr fontId="12"/>
  </si>
  <si>
    <t>建国記念日</t>
    <rPh sb="0" eb="2">
      <t>ケンコク</t>
    </rPh>
    <rPh sb="2" eb="5">
      <t>キネンビ</t>
    </rPh>
    <phoneticPr fontId="12"/>
  </si>
  <si>
    <t>天皇誕生日</t>
    <rPh sb="0" eb="2">
      <t>テンノウ</t>
    </rPh>
    <rPh sb="2" eb="5">
      <t>タンジョウビ</t>
    </rPh>
    <phoneticPr fontId="12"/>
  </si>
  <si>
    <t>春分の日</t>
    <rPh sb="0" eb="2">
      <t>シュンブン</t>
    </rPh>
    <rPh sb="3" eb="4">
      <t>ヒ</t>
    </rPh>
    <phoneticPr fontId="12"/>
  </si>
  <si>
    <t>（２０２０年）１年単位変形労働時間制年間休日カレンダー</t>
    <rPh sb="5" eb="6">
      <t>ネン</t>
    </rPh>
    <rPh sb="6" eb="7">
      <t>ヘイネン</t>
    </rPh>
    <rPh sb="8" eb="9">
      <t>ネン</t>
    </rPh>
    <rPh sb="9" eb="11">
      <t>タンイ</t>
    </rPh>
    <rPh sb="11" eb="13">
      <t>ヘンケイ</t>
    </rPh>
    <rPh sb="13" eb="15">
      <t>ロウドウ</t>
    </rPh>
    <rPh sb="15" eb="18">
      <t>ジカンセイ</t>
    </rPh>
    <rPh sb="18" eb="20">
      <t>ネンカン</t>
    </rPh>
    <rPh sb="20" eb="22">
      <t>キュウジツ</t>
    </rPh>
    <phoneticPr fontId="19"/>
  </si>
  <si>
    <t>昭和の日</t>
    <rPh sb="0" eb="2">
      <t>ショウワ</t>
    </rPh>
    <rPh sb="3" eb="4">
      <t>ヒ</t>
    </rPh>
    <phoneticPr fontId="12"/>
  </si>
  <si>
    <t>有休奨励日</t>
    <rPh sb="0" eb="2">
      <t>ユウキュウ</t>
    </rPh>
    <rPh sb="2" eb="4">
      <t>ショウレイ</t>
    </rPh>
    <rPh sb="4" eb="5">
      <t>ビ</t>
    </rPh>
    <phoneticPr fontId="12"/>
  </si>
  <si>
    <t>憲法記念日</t>
    <rPh sb="0" eb="2">
      <t>ケンポウ</t>
    </rPh>
    <rPh sb="2" eb="5">
      <t>キネンビ</t>
    </rPh>
    <phoneticPr fontId="12"/>
  </si>
  <si>
    <t>国民の休日</t>
    <rPh sb="0" eb="2">
      <t>コクミン</t>
    </rPh>
    <rPh sb="3" eb="5">
      <t>キュウジツ</t>
    </rPh>
    <phoneticPr fontId="12"/>
  </si>
  <si>
    <t>こどもの日</t>
    <rPh sb="4" eb="5">
      <t>ヒ</t>
    </rPh>
    <phoneticPr fontId="12"/>
  </si>
  <si>
    <t>海の日</t>
    <rPh sb="0" eb="1">
      <t>ウミ</t>
    </rPh>
    <rPh sb="2" eb="3">
      <t>ヒ</t>
    </rPh>
    <phoneticPr fontId="12"/>
  </si>
  <si>
    <t>スポーツの日</t>
    <rPh sb="5" eb="6">
      <t>ヒ</t>
    </rPh>
    <phoneticPr fontId="12"/>
  </si>
  <si>
    <t>山の日</t>
    <rPh sb="0" eb="1">
      <t>ヤマ</t>
    </rPh>
    <rPh sb="2" eb="3">
      <t>ヒ</t>
    </rPh>
    <phoneticPr fontId="12"/>
  </si>
  <si>
    <t>有休奨励日</t>
    <rPh sb="0" eb="5">
      <t>ユウキュウショウレイビ</t>
    </rPh>
    <phoneticPr fontId="12"/>
  </si>
  <si>
    <t>元旦</t>
    <rPh sb="0" eb="2">
      <t>ガンタン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</si>
</sst>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_);[Red]\(0.0\)"/>
    <numFmt numFmtId="177" formatCode="0&quot;年&quot;"/>
    <numFmt numFmtId="178" formatCode="0&quot;月&quot;"/>
    <numFmt numFmtId="179" formatCode="#,##0.0"/>
    <numFmt numFmtId="180" formatCode="#,##0.0;[Red]\-#,##0.0"/>
    <numFmt numFmtId="181" formatCode="aaa"/>
    <numFmt numFmtId="182" formatCode="d"/>
    <numFmt numFmtId="183" formatCode="0&quot;日 &quot;"/>
  </numFmts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color rgb="FFFF0000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indexed="53"/>
      <name val="HGS創英角ﾎﾟｯﾌﾟ体"/>
      <family val="3"/>
      <charset val="128"/>
    </font>
    <font>
      <sz val="11"/>
      <color indexed="12"/>
      <name val="HGS創英角ﾎﾟｯﾌﾟ体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2"/>
      <color indexed="10"/>
      <name val="ＭＳ 明朝"/>
      <family val="1"/>
      <charset val="128"/>
    </font>
    <font>
      <b/>
      <sz val="12"/>
      <color indexed="12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4"/>
      <color indexed="14"/>
      <name val="HG創英角ﾎﾟｯﾌﾟ体"/>
      <family val="3"/>
      <charset val="128"/>
    </font>
    <font>
      <sz val="14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2"/>
      <color indexed="10"/>
      <name val="HG創英角ｺﾞｼｯｸUB"/>
      <family val="3"/>
      <charset val="128"/>
    </font>
    <font>
      <b/>
      <sz val="12"/>
      <color indexed="10"/>
      <name val="HG創英角ｺﾞｼｯｸUB"/>
      <family val="3"/>
      <charset val="128"/>
    </font>
    <font>
      <sz val="12"/>
      <color theme="1"/>
      <name val="ＭＳ 明朝"/>
      <family val="1"/>
      <charset val="128"/>
    </font>
    <font>
      <sz val="12"/>
      <color indexed="17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2"/>
      <color rgb="FFFF0000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16" fillId="0" borderId="0"/>
  </cellStyleXfs>
  <cellXfs count="156">
    <xf numFmtId="0" fontId="0" fillId="0" borderId="0" xfId="0">
      <alignment vertical="center"/>
    </xf>
    <xf numFmtId="0" fontId="0" fillId="0" borderId="0" xfId="0" applyAlignment="1" applyProtection="1"/>
    <xf numFmtId="176" fontId="0" fillId="0" borderId="0" xfId="0" applyNumberFormat="1" applyAlignment="1" applyProtection="1"/>
    <xf numFmtId="0" fontId="0" fillId="0" borderId="0" xfId="0" applyNumberFormat="1" applyFill="1" applyAlignment="1" applyProtection="1"/>
    <xf numFmtId="0" fontId="5" fillId="0" borderId="0" xfId="0" applyFont="1" applyAlignment="1" applyProtection="1"/>
    <xf numFmtId="0" fontId="0" fillId="0" borderId="0" xfId="0" applyBorder="1" applyAlignment="1" applyProtection="1">
      <alignment horizontal="center"/>
    </xf>
    <xf numFmtId="0" fontId="7" fillId="0" borderId="0" xfId="0" applyFont="1" applyBorder="1" applyAlignment="1" applyProtection="1"/>
    <xf numFmtId="0" fontId="7" fillId="0" borderId="0" xfId="0" applyFont="1" applyAlignment="1" applyProtection="1"/>
    <xf numFmtId="0" fontId="5" fillId="0" borderId="0" xfId="0" applyFont="1" applyFill="1" applyAlignment="1" applyProtection="1"/>
    <xf numFmtId="0" fontId="0" fillId="0" borderId="0" xfId="0" applyBorder="1" applyAlignment="1" applyProtection="1"/>
    <xf numFmtId="0" fontId="8" fillId="0" borderId="0" xfId="0" applyFont="1" applyAlignment="1" applyProtection="1"/>
    <xf numFmtId="177" fontId="9" fillId="0" borderId="0" xfId="0" quotePrefix="1" applyNumberFormat="1" applyFont="1" applyBorder="1" applyAlignment="1" applyProtection="1"/>
    <xf numFmtId="0" fontId="7" fillId="0" borderId="0" xfId="0" applyNumberFormat="1" applyFont="1" applyFill="1" applyBorder="1" applyAlignment="1" applyProtection="1"/>
    <xf numFmtId="0" fontId="0" fillId="0" borderId="0" xfId="0" applyFill="1" applyAlignment="1" applyProtection="1"/>
    <xf numFmtId="0" fontId="10" fillId="0" borderId="0" xfId="0" applyFont="1" applyBorder="1" applyAlignment="1" applyProtection="1"/>
    <xf numFmtId="0" fontId="11" fillId="0" borderId="0" xfId="0" applyFont="1" applyBorder="1" applyAlignment="1" applyProtection="1"/>
    <xf numFmtId="176" fontId="7" fillId="0" borderId="0" xfId="0" applyNumberFormat="1" applyFont="1" applyAlignment="1" applyProtection="1"/>
    <xf numFmtId="0" fontId="7" fillId="0" borderId="0" xfId="1" applyNumberFormat="1" applyFont="1" applyFill="1" applyAlignment="1" applyProtection="1"/>
    <xf numFmtId="0" fontId="7" fillId="0" borderId="0" xfId="0" applyFont="1" applyFill="1" applyAlignment="1" applyProtection="1"/>
    <xf numFmtId="38" fontId="7" fillId="0" borderId="0" xfId="1" applyFont="1" applyAlignment="1" applyProtection="1"/>
    <xf numFmtId="176" fontId="7" fillId="0" borderId="0" xfId="1" applyNumberFormat="1" applyFont="1" applyAlignment="1" applyProtection="1"/>
    <xf numFmtId="0" fontId="0" fillId="0" borderId="2" xfId="0" applyBorder="1" applyAlignment="1" applyProtection="1"/>
    <xf numFmtId="20" fontId="0" fillId="0" borderId="2" xfId="0" applyNumberFormat="1" applyBorder="1" applyAlignment="1" applyProtection="1"/>
    <xf numFmtId="0" fontId="0" fillId="0" borderId="2" xfId="0" applyBorder="1" applyAlignment="1" applyProtection="1">
      <alignment horizontal="center"/>
    </xf>
    <xf numFmtId="0" fontId="0" fillId="0" borderId="2" xfId="0" applyNumberFormat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center"/>
    </xf>
    <xf numFmtId="38" fontId="0" fillId="0" borderId="2" xfId="2" applyFont="1" applyFill="1" applyBorder="1" applyProtection="1"/>
    <xf numFmtId="38" fontId="0" fillId="0" borderId="2" xfId="2" applyFont="1" applyBorder="1" applyProtection="1"/>
    <xf numFmtId="0" fontId="0" fillId="0" borderId="2" xfId="2" applyNumberFormat="1" applyFont="1" applyBorder="1" applyProtection="1"/>
    <xf numFmtId="179" fontId="0" fillId="0" borderId="2" xfId="2" applyNumberFormat="1" applyFont="1" applyBorder="1" applyProtection="1"/>
    <xf numFmtId="180" fontId="0" fillId="0" borderId="2" xfId="2" applyNumberFormat="1" applyFont="1" applyBorder="1" applyProtection="1"/>
    <xf numFmtId="0" fontId="0" fillId="0" borderId="2" xfId="2" applyNumberFormat="1" applyFont="1" applyFill="1" applyBorder="1" applyProtection="1"/>
    <xf numFmtId="179" fontId="0" fillId="4" borderId="2" xfId="2" applyNumberFormat="1" applyFont="1" applyFill="1" applyBorder="1" applyProtection="1"/>
    <xf numFmtId="176" fontId="0" fillId="4" borderId="2" xfId="2" applyNumberFormat="1" applyFont="1" applyFill="1" applyBorder="1" applyProtection="1"/>
    <xf numFmtId="38" fontId="0" fillId="5" borderId="2" xfId="2" applyFont="1" applyFill="1" applyBorder="1" applyProtection="1"/>
    <xf numFmtId="0" fontId="0" fillId="0" borderId="2" xfId="0" applyFill="1" applyBorder="1" applyAlignment="1" applyProtection="1"/>
    <xf numFmtId="0" fontId="0" fillId="0" borderId="4" xfId="0" applyFill="1" applyBorder="1" applyAlignment="1" applyProtection="1"/>
    <xf numFmtId="38" fontId="0" fillId="0" borderId="4" xfId="2" applyFont="1" applyBorder="1" applyProtection="1"/>
    <xf numFmtId="0" fontId="0" fillId="0" borderId="4" xfId="2" applyNumberFormat="1" applyFont="1" applyBorder="1" applyProtection="1"/>
    <xf numFmtId="179" fontId="0" fillId="0" borderId="4" xfId="2" applyNumberFormat="1" applyFont="1" applyBorder="1" applyProtection="1"/>
    <xf numFmtId="180" fontId="0" fillId="0" borderId="4" xfId="2" applyNumberFormat="1" applyFont="1" applyBorder="1" applyProtection="1"/>
    <xf numFmtId="0" fontId="0" fillId="0" borderId="4" xfId="2" applyNumberFormat="1" applyFont="1" applyFill="1" applyBorder="1" applyProtection="1"/>
    <xf numFmtId="179" fontId="0" fillId="4" borderId="4" xfId="2" applyNumberFormat="1" applyFont="1" applyFill="1" applyBorder="1" applyProtection="1"/>
    <xf numFmtId="176" fontId="0" fillId="4" borderId="4" xfId="2" applyNumberFormat="1" applyFont="1" applyFill="1" applyBorder="1" applyProtection="1"/>
    <xf numFmtId="38" fontId="0" fillId="5" borderId="4" xfId="2" applyFont="1" applyFill="1" applyBorder="1" applyProtection="1"/>
    <xf numFmtId="180" fontId="0" fillId="0" borderId="5" xfId="2" applyNumberFormat="1" applyFont="1" applyFill="1" applyBorder="1" applyProtection="1"/>
    <xf numFmtId="0" fontId="0" fillId="0" borderId="0" xfId="0" quotePrefix="1" applyAlignment="1" applyProtection="1"/>
    <xf numFmtId="0" fontId="0" fillId="0" borderId="1" xfId="0" applyBorder="1" applyAlignment="1" applyProtection="1">
      <alignment horizontal="center"/>
    </xf>
    <xf numFmtId="56" fontId="0" fillId="0" borderId="3" xfId="0" applyNumberFormat="1" applyBorder="1" applyAlignment="1" applyProtection="1">
      <alignment horizontal="center"/>
    </xf>
    <xf numFmtId="38" fontId="3" fillId="0" borderId="2" xfId="0" applyNumberFormat="1" applyFont="1" applyBorder="1" applyAlignment="1" applyProtection="1"/>
    <xf numFmtId="38" fontId="3" fillId="0" borderId="4" xfId="0" applyNumberFormat="1" applyFont="1" applyBorder="1" applyAlignment="1" applyProtection="1"/>
    <xf numFmtId="20" fontId="0" fillId="0" borderId="4" xfId="0" applyNumberFormat="1" applyBorder="1" applyAlignment="1" applyProtection="1"/>
    <xf numFmtId="20" fontId="0" fillId="0" borderId="6" xfId="0" applyNumberFormat="1" applyBorder="1" applyAlignment="1" applyProtection="1"/>
    <xf numFmtId="0" fontId="0" fillId="0" borderId="0" xfId="0" applyFill="1" applyBorder="1" applyAlignment="1" applyProtection="1"/>
    <xf numFmtId="0" fontId="0" fillId="6" borderId="2" xfId="0" applyFill="1" applyBorder="1" applyAlignment="1" applyProtection="1">
      <alignment horizontal="center"/>
    </xf>
    <xf numFmtId="14" fontId="0" fillId="0" borderId="0" xfId="0" applyNumberFormat="1">
      <alignment vertical="center"/>
    </xf>
    <xf numFmtId="0" fontId="13" fillId="0" borderId="0" xfId="0" applyFont="1">
      <alignment vertical="center"/>
    </xf>
    <xf numFmtId="0" fontId="14" fillId="7" borderId="0" xfId="0" applyFont="1" applyFill="1">
      <alignment vertical="center"/>
    </xf>
    <xf numFmtId="0" fontId="14" fillId="0" borderId="0" xfId="0" applyFont="1">
      <alignment vertical="center"/>
    </xf>
    <xf numFmtId="0" fontId="0" fillId="0" borderId="7" xfId="0" applyBorder="1" applyAlignment="1" applyProtection="1">
      <alignment horizontal="center"/>
    </xf>
    <xf numFmtId="0" fontId="0" fillId="6" borderId="7" xfId="0" applyFill="1" applyBorder="1" applyAlignment="1" applyProtection="1">
      <alignment horizontal="center"/>
    </xf>
    <xf numFmtId="38" fontId="0" fillId="6" borderId="7" xfId="2" applyFont="1" applyFill="1" applyBorder="1" applyAlignment="1" applyProtection="1">
      <alignment horizontal="center"/>
    </xf>
    <xf numFmtId="182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0" fillId="0" borderId="2" xfId="0" applyBorder="1">
      <alignment vertical="center"/>
    </xf>
    <xf numFmtId="20" fontId="0" fillId="6" borderId="7" xfId="0" applyNumberFormat="1" applyFill="1" applyBorder="1" applyAlignment="1" applyProtection="1">
      <alignment horizontal="center"/>
    </xf>
    <xf numFmtId="20" fontId="0" fillId="6" borderId="2" xfId="0" applyNumberFormat="1" applyFill="1" applyBorder="1" applyAlignment="1" applyProtection="1">
      <alignment horizontal="center"/>
    </xf>
    <xf numFmtId="182" fontId="0" fillId="0" borderId="6" xfId="0" applyNumberFormat="1" applyBorder="1">
      <alignment vertical="center"/>
    </xf>
    <xf numFmtId="181" fontId="0" fillId="0" borderId="6" xfId="0" applyNumberFormat="1" applyBorder="1">
      <alignment vertical="center"/>
    </xf>
    <xf numFmtId="0" fontId="0" fillId="6" borderId="5" xfId="0" applyFill="1" applyBorder="1" applyAlignment="1" applyProtection="1">
      <alignment horizontal="center"/>
    </xf>
    <xf numFmtId="20" fontId="0" fillId="6" borderId="5" xfId="0" applyNumberFormat="1" applyFill="1" applyBorder="1" applyAlignment="1" applyProtection="1">
      <alignment horizontal="center"/>
    </xf>
    <xf numFmtId="182" fontId="0" fillId="0" borderId="4" xfId="0" applyNumberFormat="1" applyBorder="1">
      <alignment vertical="center"/>
    </xf>
    <xf numFmtId="181" fontId="0" fillId="0" borderId="4" xfId="0" applyNumberFormat="1" applyBorder="1">
      <alignment vertical="center"/>
    </xf>
    <xf numFmtId="0" fontId="0" fillId="6" borderId="4" xfId="0" applyFill="1" applyBorder="1" applyAlignment="1" applyProtection="1">
      <alignment horizontal="center"/>
    </xf>
    <xf numFmtId="20" fontId="0" fillId="6" borderId="4" xfId="0" applyNumberFormat="1" applyFill="1" applyBorder="1" applyAlignment="1" applyProtection="1">
      <alignment horizontal="center"/>
    </xf>
    <xf numFmtId="38" fontId="3" fillId="0" borderId="6" xfId="0" applyNumberFormat="1" applyFont="1" applyBorder="1" applyAlignment="1" applyProtection="1"/>
    <xf numFmtId="178" fontId="9" fillId="0" borderId="0" xfId="0" applyNumberFormat="1" applyFont="1" applyBorder="1" applyAlignment="1" applyProtection="1"/>
    <xf numFmtId="0" fontId="17" fillId="0" borderId="0" xfId="3" applyFont="1" applyAlignment="1">
      <alignment horizontal="left" vertical="center"/>
    </xf>
    <xf numFmtId="0" fontId="17" fillId="0" borderId="0" xfId="3" applyFont="1" applyAlignment="1" applyProtection="1">
      <alignment horizontal="left" vertical="center" indent="1"/>
      <protection locked="0"/>
    </xf>
    <xf numFmtId="0" fontId="17" fillId="0" borderId="0" xfId="3" applyFont="1" applyAlignment="1">
      <alignment horizontal="left" vertical="center" indent="1"/>
    </xf>
    <xf numFmtId="0" fontId="17" fillId="0" borderId="0" xfId="3" applyFont="1" applyAlignment="1">
      <alignment horizontal="right" vertical="center"/>
    </xf>
    <xf numFmtId="183" fontId="17" fillId="0" borderId="0" xfId="3" applyNumberFormat="1" applyFont="1" applyAlignment="1">
      <alignment horizontal="right" vertical="center"/>
    </xf>
    <xf numFmtId="0" fontId="20" fillId="0" borderId="0" xfId="3" applyFont="1" applyAlignment="1">
      <alignment horizontal="left" vertical="center"/>
    </xf>
    <xf numFmtId="0" fontId="17" fillId="0" borderId="0" xfId="3" applyFont="1" applyAlignment="1">
      <alignment horizontal="left" vertical="center" indent="2"/>
    </xf>
    <xf numFmtId="0" fontId="17" fillId="0" borderId="0" xfId="3" applyFont="1" applyAlignment="1">
      <alignment horizontal="center" vertical="center"/>
    </xf>
    <xf numFmtId="0" fontId="17" fillId="0" borderId="10" xfId="3" applyFont="1" applyBorder="1" applyAlignment="1">
      <alignment horizontal="center" vertical="center"/>
    </xf>
    <xf numFmtId="0" fontId="20" fillId="0" borderId="11" xfId="3" applyFont="1" applyBorder="1" applyAlignment="1">
      <alignment horizontal="center" vertical="center"/>
    </xf>
    <xf numFmtId="0" fontId="17" fillId="0" borderId="11" xfId="3" applyFont="1" applyBorder="1" applyAlignment="1">
      <alignment horizontal="center" vertical="center"/>
    </xf>
    <xf numFmtId="0" fontId="17" fillId="0" borderId="12" xfId="3" applyFont="1" applyBorder="1" applyAlignment="1">
      <alignment horizontal="center" vertical="center"/>
    </xf>
    <xf numFmtId="0" fontId="17" fillId="0" borderId="11" xfId="3" applyFont="1" applyBorder="1" applyAlignment="1">
      <alignment horizontal="right" vertical="center"/>
    </xf>
    <xf numFmtId="183" fontId="17" fillId="0" borderId="13" xfId="3" applyNumberFormat="1" applyFont="1" applyBorder="1" applyAlignment="1">
      <alignment horizontal="right" vertical="center"/>
    </xf>
    <xf numFmtId="0" fontId="17" fillId="0" borderId="14" xfId="3" applyFont="1" applyBorder="1" applyAlignment="1" applyProtection="1">
      <alignment horizontal="center" vertical="center"/>
      <protection locked="0"/>
    </xf>
    <xf numFmtId="0" fontId="20" fillId="0" borderId="0" xfId="3" applyFont="1" applyAlignment="1" applyProtection="1">
      <alignment horizontal="center" vertical="center"/>
      <protection locked="0"/>
    </xf>
    <xf numFmtId="0" fontId="17" fillId="0" borderId="0" xfId="3" applyFont="1" applyAlignment="1" applyProtection="1">
      <alignment horizontal="center" vertical="center"/>
      <protection locked="0"/>
    </xf>
    <xf numFmtId="0" fontId="17" fillId="0" borderId="15" xfId="3" applyFont="1" applyBorder="1" applyAlignment="1" applyProtection="1">
      <alignment horizontal="center" vertical="center"/>
      <protection locked="0"/>
    </xf>
    <xf numFmtId="183" fontId="17" fillId="0" borderId="16" xfId="3" applyNumberFormat="1" applyFont="1" applyBorder="1" applyAlignment="1">
      <alignment horizontal="right" vertical="center"/>
    </xf>
    <xf numFmtId="0" fontId="17" fillId="0" borderId="14" xfId="3" applyFont="1" applyBorder="1" applyAlignment="1">
      <alignment horizontal="center" vertical="center"/>
    </xf>
    <xf numFmtId="0" fontId="20" fillId="0" borderId="0" xfId="3" applyFont="1" applyAlignment="1">
      <alignment horizontal="center" vertical="center"/>
    </xf>
    <xf numFmtId="0" fontId="17" fillId="0" borderId="15" xfId="3" applyFont="1" applyBorder="1" applyAlignment="1">
      <alignment horizontal="center" vertical="center"/>
    </xf>
    <xf numFmtId="0" fontId="21" fillId="0" borderId="0" xfId="3" applyFont="1" applyAlignment="1" applyProtection="1">
      <alignment horizontal="center" vertical="center"/>
      <protection locked="0"/>
    </xf>
    <xf numFmtId="0" fontId="22" fillId="0" borderId="0" xfId="3" applyFont="1" applyAlignment="1" applyProtection="1">
      <alignment horizontal="center" vertical="center"/>
      <protection locked="0"/>
    </xf>
    <xf numFmtId="0" fontId="23" fillId="0" borderId="0" xfId="3" applyFont="1" applyAlignment="1">
      <alignment horizontal="center" vertical="center"/>
    </xf>
    <xf numFmtId="0" fontId="24" fillId="8" borderId="0" xfId="3" applyFont="1" applyFill="1" applyAlignment="1">
      <alignment horizontal="center" vertical="center"/>
    </xf>
    <xf numFmtId="0" fontId="25" fillId="0" borderId="0" xfId="3" applyFont="1" applyAlignment="1">
      <alignment horizontal="center" vertical="center"/>
    </xf>
    <xf numFmtId="0" fontId="21" fillId="0" borderId="0" xfId="3" applyFont="1" applyAlignment="1">
      <alignment horizontal="center" vertical="center"/>
    </xf>
    <xf numFmtId="0" fontId="21" fillId="0" borderId="2" xfId="3" applyFont="1" applyBorder="1" applyAlignment="1" applyProtection="1">
      <alignment horizontal="center" vertical="center"/>
      <protection locked="0"/>
    </xf>
    <xf numFmtId="0" fontId="22" fillId="0" borderId="15" xfId="3" applyFont="1" applyBorder="1" applyAlignment="1" applyProtection="1">
      <alignment horizontal="center" vertical="center"/>
      <protection locked="0"/>
    </xf>
    <xf numFmtId="183" fontId="17" fillId="0" borderId="16" xfId="3" applyNumberFormat="1" applyFont="1" applyBorder="1" applyAlignment="1" applyProtection="1">
      <alignment horizontal="right" vertical="center"/>
      <protection locked="0"/>
    </xf>
    <xf numFmtId="0" fontId="26" fillId="0" borderId="0" xfId="3" applyFont="1" applyAlignment="1" applyProtection="1">
      <alignment horizontal="center" vertical="center"/>
      <protection locked="0"/>
    </xf>
    <xf numFmtId="0" fontId="26" fillId="0" borderId="2" xfId="3" applyFont="1" applyBorder="1" applyAlignment="1" applyProtection="1">
      <alignment horizontal="center" vertical="center"/>
      <protection locked="0"/>
    </xf>
    <xf numFmtId="0" fontId="22" fillId="0" borderId="15" xfId="3" applyFont="1" applyBorder="1" applyAlignment="1">
      <alignment horizontal="center" vertical="center"/>
    </xf>
    <xf numFmtId="0" fontId="27" fillId="4" borderId="0" xfId="3" applyFont="1" applyFill="1" applyAlignment="1">
      <alignment vertical="center"/>
    </xf>
    <xf numFmtId="0" fontId="27" fillId="4" borderId="0" xfId="3" applyFont="1" applyFill="1" applyAlignment="1">
      <alignment horizontal="center" vertical="center"/>
    </xf>
    <xf numFmtId="0" fontId="17" fillId="4" borderId="0" xfId="3" applyFont="1" applyFill="1" applyAlignment="1">
      <alignment horizontal="center" vertical="center"/>
    </xf>
    <xf numFmtId="0" fontId="22" fillId="0" borderId="0" xfId="3" applyFont="1" applyAlignment="1">
      <alignment horizontal="center" vertical="center"/>
    </xf>
    <xf numFmtId="0" fontId="17" fillId="0" borderId="17" xfId="3" applyFont="1" applyBorder="1" applyAlignment="1" applyProtection="1">
      <alignment horizontal="center" vertical="center"/>
      <protection locked="0"/>
    </xf>
    <xf numFmtId="0" fontId="21" fillId="0" borderId="1" xfId="3" applyFont="1" applyBorder="1" applyAlignment="1" applyProtection="1">
      <alignment horizontal="center" vertical="center"/>
      <protection locked="0"/>
    </xf>
    <xf numFmtId="0" fontId="17" fillId="0" borderId="1" xfId="3" applyFont="1" applyBorder="1" applyAlignment="1" applyProtection="1">
      <alignment horizontal="center" vertical="center"/>
      <protection locked="0"/>
    </xf>
    <xf numFmtId="0" fontId="22" fillId="0" borderId="1" xfId="3" applyFont="1" applyBorder="1" applyAlignment="1" applyProtection="1">
      <alignment horizontal="center" vertical="center"/>
      <protection locked="0"/>
    </xf>
    <xf numFmtId="0" fontId="22" fillId="0" borderId="18" xfId="3" applyFont="1" applyBorder="1" applyAlignment="1" applyProtection="1">
      <alignment horizontal="center" vertical="center"/>
      <protection locked="0"/>
    </xf>
    <xf numFmtId="0" fontId="17" fillId="0" borderId="1" xfId="3" applyFont="1" applyBorder="1" applyAlignment="1">
      <alignment horizontal="right" vertical="center"/>
    </xf>
    <xf numFmtId="183" fontId="17" fillId="0" borderId="19" xfId="3" applyNumberFormat="1" applyFont="1" applyBorder="1" applyAlignment="1">
      <alignment horizontal="right" vertical="center"/>
    </xf>
    <xf numFmtId="0" fontId="17" fillId="0" borderId="17" xfId="3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0" fontId="17" fillId="0" borderId="1" xfId="3" applyFont="1" applyBorder="1" applyAlignment="1">
      <alignment horizontal="center" vertical="center"/>
    </xf>
    <xf numFmtId="0" fontId="22" fillId="0" borderId="1" xfId="3" applyFont="1" applyBorder="1" applyAlignment="1">
      <alignment horizontal="center" vertical="center"/>
    </xf>
    <xf numFmtId="0" fontId="22" fillId="0" borderId="18" xfId="3" applyFont="1" applyBorder="1" applyAlignment="1">
      <alignment horizontal="center" vertical="center"/>
    </xf>
    <xf numFmtId="0" fontId="22" fillId="0" borderId="1" xfId="3" applyFont="1" applyBorder="1" applyAlignment="1">
      <alignment horizontal="right" vertical="center"/>
    </xf>
    <xf numFmtId="0" fontId="28" fillId="4" borderId="0" xfId="3" applyFont="1" applyFill="1" applyAlignment="1">
      <alignment vertical="center"/>
    </xf>
    <xf numFmtId="0" fontId="17" fillId="4" borderId="0" xfId="3" applyFont="1" applyFill="1" applyAlignment="1">
      <alignment vertical="center"/>
    </xf>
    <xf numFmtId="0" fontId="29" fillId="0" borderId="0" xfId="3" applyFont="1" applyAlignment="1" applyProtection="1">
      <alignment horizontal="center" vertical="center"/>
      <protection locked="0"/>
    </xf>
    <xf numFmtId="0" fontId="30" fillId="0" borderId="0" xfId="3" applyFont="1" applyAlignment="1">
      <alignment vertical="center"/>
    </xf>
    <xf numFmtId="0" fontId="17" fillId="0" borderId="0" xfId="3" applyFont="1" applyAlignment="1">
      <alignment vertical="center"/>
    </xf>
    <xf numFmtId="0" fontId="26" fillId="0" borderId="0" xfId="3" applyFont="1" applyAlignment="1">
      <alignment horizontal="center" vertical="center"/>
    </xf>
    <xf numFmtId="0" fontId="31" fillId="0" borderId="0" xfId="3" applyFont="1" applyAlignment="1" applyProtection="1">
      <alignment horizontal="center" vertical="center"/>
      <protection locked="0"/>
    </xf>
    <xf numFmtId="0" fontId="17" fillId="0" borderId="20" xfId="3" applyFont="1" applyBorder="1" applyAlignment="1">
      <alignment horizontal="right" vertical="center"/>
    </xf>
    <xf numFmtId="0" fontId="23" fillId="0" borderId="0" xfId="3" applyFont="1" applyAlignment="1" applyProtection="1">
      <alignment horizontal="center" vertical="center"/>
      <protection locked="0"/>
    </xf>
    <xf numFmtId="0" fontId="0" fillId="6" borderId="7" xfId="0" applyFill="1" applyBorder="1" applyAlignment="1" applyProtection="1">
      <alignment horizontal="center" wrapText="1"/>
    </xf>
    <xf numFmtId="20" fontId="0" fillId="6" borderId="7" xfId="0" applyNumberFormat="1" applyFill="1" applyBorder="1" applyAlignment="1" applyProtection="1">
      <alignment horizontal="center" wrapText="1"/>
    </xf>
    <xf numFmtId="181" fontId="32" fillId="0" borderId="6" xfId="0" applyNumberFormat="1" applyFont="1" applyBorder="1">
      <alignment vertical="center"/>
    </xf>
    <xf numFmtId="182" fontId="32" fillId="0" borderId="2" xfId="0" applyNumberFormat="1" applyFont="1" applyBorder="1">
      <alignment vertical="center"/>
    </xf>
    <xf numFmtId="181" fontId="32" fillId="0" borderId="2" xfId="0" applyNumberFormat="1" applyFont="1" applyBorder="1">
      <alignment vertical="center"/>
    </xf>
    <xf numFmtId="38" fontId="32" fillId="0" borderId="2" xfId="0" applyNumberFormat="1" applyFont="1" applyBorder="1" applyAlignment="1" applyProtection="1"/>
    <xf numFmtId="0" fontId="21" fillId="0" borderId="0" xfId="3" applyFont="1" applyBorder="1" applyAlignment="1" applyProtection="1">
      <alignment horizontal="center" vertical="center"/>
      <protection locked="0"/>
    </xf>
    <xf numFmtId="0" fontId="17" fillId="0" borderId="0" xfId="3" applyFont="1" applyBorder="1" applyAlignment="1" applyProtection="1">
      <alignment horizontal="center" vertical="center"/>
      <protection locked="0"/>
    </xf>
    <xf numFmtId="0" fontId="33" fillId="0" borderId="0" xfId="3" applyFont="1" applyAlignment="1">
      <alignment horizontal="center" vertical="center"/>
    </xf>
    <xf numFmtId="38" fontId="3" fillId="0" borderId="21" xfId="0" applyNumberFormat="1" applyFont="1" applyBorder="1" applyAlignment="1" applyProtection="1"/>
    <xf numFmtId="0" fontId="0" fillId="6" borderId="21" xfId="0" applyFill="1" applyBorder="1" applyAlignment="1" applyProtection="1">
      <alignment horizontal="center"/>
    </xf>
    <xf numFmtId="20" fontId="0" fillId="6" borderId="21" xfId="0" applyNumberFormat="1" applyFill="1" applyBorder="1" applyAlignment="1" applyProtection="1">
      <alignment horizontal="center"/>
    </xf>
    <xf numFmtId="20" fontId="0" fillId="0" borderId="21" xfId="0" applyNumberFormat="1" applyBorder="1" applyAlignment="1" applyProtection="1"/>
    <xf numFmtId="0" fontId="17" fillId="0" borderId="0" xfId="3" applyFont="1" applyAlignment="1">
      <alignment horizontal="distributed" vertical="center"/>
    </xf>
    <xf numFmtId="0" fontId="17" fillId="0" borderId="3" xfId="3" applyFont="1" applyBorder="1" applyAlignment="1">
      <alignment horizontal="center" vertical="center"/>
    </xf>
    <xf numFmtId="0" fontId="17" fillId="0" borderId="8" xfId="3" applyFont="1" applyBorder="1" applyAlignment="1">
      <alignment horizontal="center" vertical="center"/>
    </xf>
    <xf numFmtId="0" fontId="17" fillId="0" borderId="9" xfId="3" applyFont="1" applyBorder="1" applyAlignment="1">
      <alignment horizontal="center" vertical="center"/>
    </xf>
    <xf numFmtId="0" fontId="18" fillId="0" borderId="0" xfId="3" applyFont="1" applyAlignment="1" applyProtection="1">
      <alignment horizontal="center" vertical="center"/>
      <protection locked="0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390"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142875</xdr:colOff>
      <xdr:row>0</xdr:row>
      <xdr:rowOff>85725</xdr:rowOff>
    </xdr:from>
    <xdr:ext cx="1752600" cy="44767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EDCE8D9-FA22-4613-9208-897B7FB72715}"/>
            </a:ext>
          </a:extLst>
        </xdr:cNvPr>
        <xdr:cNvSpPr txBox="1"/>
      </xdr:nvSpPr>
      <xdr:spPr>
        <a:xfrm>
          <a:off x="7829550" y="85725"/>
          <a:ext cx="1752600" cy="447675"/>
        </a:xfrm>
        <a:prstGeom prst="rect">
          <a:avLst/>
        </a:prstGeom>
        <a:solidFill>
          <a:srgbClr val="FFFF00"/>
        </a:solidFill>
        <a:ln w="127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　力　用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142875</xdr:colOff>
      <xdr:row>0</xdr:row>
      <xdr:rowOff>85725</xdr:rowOff>
    </xdr:from>
    <xdr:ext cx="1752600" cy="44767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B09D40F-23BE-4780-BEFB-1F0071964167}"/>
            </a:ext>
          </a:extLst>
        </xdr:cNvPr>
        <xdr:cNvSpPr txBox="1"/>
      </xdr:nvSpPr>
      <xdr:spPr>
        <a:xfrm>
          <a:off x="7829550" y="85725"/>
          <a:ext cx="1752600" cy="447675"/>
        </a:xfrm>
        <a:prstGeom prst="rect">
          <a:avLst/>
        </a:prstGeom>
        <a:solidFill>
          <a:srgbClr val="FFFF00"/>
        </a:solidFill>
        <a:ln w="127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　力　用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142875</xdr:colOff>
      <xdr:row>0</xdr:row>
      <xdr:rowOff>85725</xdr:rowOff>
    </xdr:from>
    <xdr:ext cx="1752600" cy="44767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F0FDE71-E952-4AC2-85BA-2B585D25F2DC}"/>
            </a:ext>
          </a:extLst>
        </xdr:cNvPr>
        <xdr:cNvSpPr txBox="1"/>
      </xdr:nvSpPr>
      <xdr:spPr>
        <a:xfrm>
          <a:off x="7829550" y="85725"/>
          <a:ext cx="1752600" cy="447675"/>
        </a:xfrm>
        <a:prstGeom prst="rect">
          <a:avLst/>
        </a:prstGeom>
        <a:solidFill>
          <a:srgbClr val="FFFF00"/>
        </a:solidFill>
        <a:ln w="127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　力　用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142875</xdr:colOff>
      <xdr:row>0</xdr:row>
      <xdr:rowOff>85725</xdr:rowOff>
    </xdr:from>
    <xdr:ext cx="1752600" cy="44767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D6E9037-E91D-4E32-BD6B-5E4E40A8DB0A}"/>
            </a:ext>
          </a:extLst>
        </xdr:cNvPr>
        <xdr:cNvSpPr txBox="1"/>
      </xdr:nvSpPr>
      <xdr:spPr>
        <a:xfrm>
          <a:off x="7829550" y="85725"/>
          <a:ext cx="1752600" cy="447675"/>
        </a:xfrm>
        <a:prstGeom prst="rect">
          <a:avLst/>
        </a:prstGeom>
        <a:solidFill>
          <a:srgbClr val="FFFF00"/>
        </a:solidFill>
        <a:ln w="127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　力　用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142875</xdr:colOff>
      <xdr:row>0</xdr:row>
      <xdr:rowOff>85725</xdr:rowOff>
    </xdr:from>
    <xdr:ext cx="1752600" cy="44767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04EE8E2-F233-40E2-B86F-B1D6B3C32973}"/>
            </a:ext>
          </a:extLst>
        </xdr:cNvPr>
        <xdr:cNvSpPr txBox="1"/>
      </xdr:nvSpPr>
      <xdr:spPr>
        <a:xfrm>
          <a:off x="7829550" y="85725"/>
          <a:ext cx="1752600" cy="447675"/>
        </a:xfrm>
        <a:prstGeom prst="rect">
          <a:avLst/>
        </a:prstGeom>
        <a:solidFill>
          <a:srgbClr val="FFFF00"/>
        </a:solidFill>
        <a:ln w="127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　力　用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83289</xdr:colOff>
      <xdr:row>64</xdr:row>
      <xdr:rowOff>23037</xdr:rowOff>
    </xdr:from>
    <xdr:to>
      <xdr:col>3</xdr:col>
      <xdr:colOff>264264</xdr:colOff>
      <xdr:row>64</xdr:row>
      <xdr:rowOff>204012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AB1B27EE-23A3-4CCE-B056-D1579C45D750}"/>
            </a:ext>
          </a:extLst>
        </xdr:cNvPr>
        <xdr:cNvSpPr>
          <a:spLocks noChangeArrowheads="1"/>
        </xdr:cNvSpPr>
      </xdr:nvSpPr>
      <xdr:spPr bwMode="auto">
        <a:xfrm>
          <a:off x="569064" y="11119662"/>
          <a:ext cx="180975" cy="180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ja-JP" altLang="en-US"/>
        </a:p>
      </xdr:txBody>
    </xdr:sp>
    <xdr:clientData/>
  </xdr:twoCellAnchor>
  <xdr:twoCellAnchor>
    <xdr:from>
      <xdr:col>3</xdr:col>
      <xdr:colOff>66675</xdr:colOff>
      <xdr:row>65</xdr:row>
      <xdr:rowOff>19050</xdr:rowOff>
    </xdr:from>
    <xdr:to>
      <xdr:col>3</xdr:col>
      <xdr:colOff>276225</xdr:colOff>
      <xdr:row>65</xdr:row>
      <xdr:rowOff>228600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F74443D-0218-4809-9C45-4671390EC6F2}"/>
            </a:ext>
          </a:extLst>
        </xdr:cNvPr>
        <xdr:cNvSpPr>
          <a:spLocks noChangeArrowheads="1"/>
        </xdr:cNvSpPr>
      </xdr:nvSpPr>
      <xdr:spPr bwMode="auto">
        <a:xfrm>
          <a:off x="552450" y="11363325"/>
          <a:ext cx="209550" cy="2095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38100</xdr:colOff>
      <xdr:row>8</xdr:row>
      <xdr:rowOff>19050</xdr:rowOff>
    </xdr:from>
    <xdr:to>
      <xdr:col>47</xdr:col>
      <xdr:colOff>333375</xdr:colOff>
      <xdr:row>9</xdr:row>
      <xdr:rowOff>9525</xdr:rowOff>
    </xdr:to>
    <xdr:sp macro="" textlink="">
      <xdr:nvSpPr>
        <xdr:cNvPr id="4" name="Oval 55">
          <a:extLst>
            <a:ext uri="{FF2B5EF4-FFF2-40B4-BE49-F238E27FC236}">
              <a16:creationId xmlns:a16="http://schemas.microsoft.com/office/drawing/2014/main" id="{5F8771DE-A6E2-4D55-B61A-074F9F88C57C}"/>
            </a:ext>
          </a:extLst>
        </xdr:cNvPr>
        <xdr:cNvSpPr>
          <a:spLocks noChangeArrowheads="1"/>
        </xdr:cNvSpPr>
      </xdr:nvSpPr>
      <xdr:spPr bwMode="auto">
        <a:xfrm>
          <a:off x="10944225" y="1647825"/>
          <a:ext cx="295275" cy="2667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9525</xdr:colOff>
      <xdr:row>39</xdr:row>
      <xdr:rowOff>38100</xdr:rowOff>
    </xdr:from>
    <xdr:to>
      <xdr:col>47</xdr:col>
      <xdr:colOff>333375</xdr:colOff>
      <xdr:row>41</xdr:row>
      <xdr:rowOff>9525</xdr:rowOff>
    </xdr:to>
    <xdr:sp macro="" textlink="">
      <xdr:nvSpPr>
        <xdr:cNvPr id="6" name="Oval 55">
          <a:extLst>
            <a:ext uri="{FF2B5EF4-FFF2-40B4-BE49-F238E27FC236}">
              <a16:creationId xmlns:a16="http://schemas.microsoft.com/office/drawing/2014/main" id="{17E95096-1A30-4911-9A89-12D1C0252D3D}"/>
            </a:ext>
          </a:extLst>
        </xdr:cNvPr>
        <xdr:cNvSpPr>
          <a:spLocks noChangeArrowheads="1"/>
        </xdr:cNvSpPr>
      </xdr:nvSpPr>
      <xdr:spPr bwMode="auto">
        <a:xfrm>
          <a:off x="10915650" y="7048500"/>
          <a:ext cx="323850" cy="3048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53</xdr:row>
      <xdr:rowOff>0</xdr:rowOff>
    </xdr:from>
    <xdr:to>
      <xdr:col>30</xdr:col>
      <xdr:colOff>323850</xdr:colOff>
      <xdr:row>54</xdr:row>
      <xdr:rowOff>28575</xdr:rowOff>
    </xdr:to>
    <xdr:sp macro="" textlink="">
      <xdr:nvSpPr>
        <xdr:cNvPr id="8" name="Oval 55">
          <a:extLst>
            <a:ext uri="{FF2B5EF4-FFF2-40B4-BE49-F238E27FC236}">
              <a16:creationId xmlns:a16="http://schemas.microsoft.com/office/drawing/2014/main" id="{E65F0CF4-82D2-40D1-BD3D-17E3386EAAE2}"/>
            </a:ext>
          </a:extLst>
        </xdr:cNvPr>
        <xdr:cNvSpPr>
          <a:spLocks noChangeArrowheads="1"/>
        </xdr:cNvSpPr>
      </xdr:nvSpPr>
      <xdr:spPr bwMode="auto">
        <a:xfrm>
          <a:off x="6743700" y="9277350"/>
          <a:ext cx="323850" cy="3048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323850</xdr:colOff>
      <xdr:row>9</xdr:row>
      <xdr:rowOff>28575</xdr:rowOff>
    </xdr:to>
    <xdr:sp macro="" textlink="">
      <xdr:nvSpPr>
        <xdr:cNvPr id="9" name="Oval 55">
          <a:extLst>
            <a:ext uri="{FF2B5EF4-FFF2-40B4-BE49-F238E27FC236}">
              <a16:creationId xmlns:a16="http://schemas.microsoft.com/office/drawing/2014/main" id="{AB1DCA72-7A5E-44AC-AD54-055B2225777C}"/>
            </a:ext>
          </a:extLst>
        </xdr:cNvPr>
        <xdr:cNvSpPr>
          <a:spLocks noChangeArrowheads="1"/>
        </xdr:cNvSpPr>
      </xdr:nvSpPr>
      <xdr:spPr bwMode="auto">
        <a:xfrm>
          <a:off x="2581275" y="1628775"/>
          <a:ext cx="323850" cy="3048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38100</xdr:colOff>
      <xdr:row>38</xdr:row>
      <xdr:rowOff>9525</xdr:rowOff>
    </xdr:from>
    <xdr:to>
      <xdr:col>13</xdr:col>
      <xdr:colOff>333375</xdr:colOff>
      <xdr:row>39</xdr:row>
      <xdr:rowOff>19050</xdr:rowOff>
    </xdr:to>
    <xdr:sp macro="" textlink="">
      <xdr:nvSpPr>
        <xdr:cNvPr id="10" name="Oval 55">
          <a:extLst>
            <a:ext uri="{FF2B5EF4-FFF2-40B4-BE49-F238E27FC236}">
              <a16:creationId xmlns:a16="http://schemas.microsoft.com/office/drawing/2014/main" id="{28CC71DF-15CC-491A-A211-8F4F550E9BB2}"/>
            </a:ext>
          </a:extLst>
        </xdr:cNvPr>
        <xdr:cNvSpPr>
          <a:spLocks noChangeArrowheads="1"/>
        </xdr:cNvSpPr>
      </xdr:nvSpPr>
      <xdr:spPr bwMode="auto">
        <a:xfrm>
          <a:off x="2619375" y="6743700"/>
          <a:ext cx="295275" cy="28575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12</xdr:row>
      <xdr:rowOff>0</xdr:rowOff>
    </xdr:from>
    <xdr:to>
      <xdr:col>30</xdr:col>
      <xdr:colOff>323850</xdr:colOff>
      <xdr:row>13</xdr:row>
      <xdr:rowOff>28575</xdr:rowOff>
    </xdr:to>
    <xdr:sp macro="" textlink="">
      <xdr:nvSpPr>
        <xdr:cNvPr id="11" name="Oval 55">
          <a:extLst>
            <a:ext uri="{FF2B5EF4-FFF2-40B4-BE49-F238E27FC236}">
              <a16:creationId xmlns:a16="http://schemas.microsoft.com/office/drawing/2014/main" id="{B505BBF0-FF06-4B0B-AA6A-20FA0588EB9D}"/>
            </a:ext>
          </a:extLst>
        </xdr:cNvPr>
        <xdr:cNvSpPr>
          <a:spLocks noChangeArrowheads="1"/>
        </xdr:cNvSpPr>
      </xdr:nvSpPr>
      <xdr:spPr bwMode="auto">
        <a:xfrm>
          <a:off x="6743700" y="2295525"/>
          <a:ext cx="323850" cy="3048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37</xdr:row>
      <xdr:rowOff>38100</xdr:rowOff>
    </xdr:from>
    <xdr:to>
      <xdr:col>30</xdr:col>
      <xdr:colOff>323850</xdr:colOff>
      <xdr:row>39</xdr:row>
      <xdr:rowOff>9525</xdr:rowOff>
    </xdr:to>
    <xdr:sp macro="" textlink="">
      <xdr:nvSpPr>
        <xdr:cNvPr id="12" name="Oval 55">
          <a:extLst>
            <a:ext uri="{FF2B5EF4-FFF2-40B4-BE49-F238E27FC236}">
              <a16:creationId xmlns:a16="http://schemas.microsoft.com/office/drawing/2014/main" id="{B6C7FCFD-B182-467D-99B2-A2FF9426CDAE}"/>
            </a:ext>
          </a:extLst>
        </xdr:cNvPr>
        <xdr:cNvSpPr>
          <a:spLocks noChangeArrowheads="1"/>
        </xdr:cNvSpPr>
      </xdr:nvSpPr>
      <xdr:spPr bwMode="auto">
        <a:xfrm>
          <a:off x="6743700" y="6715125"/>
          <a:ext cx="323850" cy="3048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9525</xdr:colOff>
      <xdr:row>57</xdr:row>
      <xdr:rowOff>0</xdr:rowOff>
    </xdr:from>
    <xdr:to>
      <xdr:col>13</xdr:col>
      <xdr:colOff>333375</xdr:colOff>
      <xdr:row>58</xdr:row>
      <xdr:rowOff>28575</xdr:rowOff>
    </xdr:to>
    <xdr:sp macro="" textlink="">
      <xdr:nvSpPr>
        <xdr:cNvPr id="13" name="Oval 55">
          <a:extLst>
            <a:ext uri="{FF2B5EF4-FFF2-40B4-BE49-F238E27FC236}">
              <a16:creationId xmlns:a16="http://schemas.microsoft.com/office/drawing/2014/main" id="{92CD2963-8DCA-493B-93A8-A81A5EF4FD14}"/>
            </a:ext>
          </a:extLst>
        </xdr:cNvPr>
        <xdr:cNvSpPr>
          <a:spLocks noChangeArrowheads="1"/>
        </xdr:cNvSpPr>
      </xdr:nvSpPr>
      <xdr:spPr bwMode="auto">
        <a:xfrm>
          <a:off x="2590800" y="9944100"/>
          <a:ext cx="323850" cy="3048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57</xdr:row>
      <xdr:rowOff>0</xdr:rowOff>
    </xdr:from>
    <xdr:to>
      <xdr:col>30</xdr:col>
      <xdr:colOff>323850</xdr:colOff>
      <xdr:row>58</xdr:row>
      <xdr:rowOff>28575</xdr:rowOff>
    </xdr:to>
    <xdr:sp macro="" textlink="">
      <xdr:nvSpPr>
        <xdr:cNvPr id="14" name="Oval 55">
          <a:extLst>
            <a:ext uri="{FF2B5EF4-FFF2-40B4-BE49-F238E27FC236}">
              <a16:creationId xmlns:a16="http://schemas.microsoft.com/office/drawing/2014/main" id="{20AED002-7018-40DF-AEE7-F26D703B1494}"/>
            </a:ext>
          </a:extLst>
        </xdr:cNvPr>
        <xdr:cNvSpPr>
          <a:spLocks noChangeArrowheads="1"/>
        </xdr:cNvSpPr>
      </xdr:nvSpPr>
      <xdr:spPr bwMode="auto">
        <a:xfrm>
          <a:off x="6743700" y="9944100"/>
          <a:ext cx="323850" cy="3048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9525</xdr:colOff>
      <xdr:row>10</xdr:row>
      <xdr:rowOff>0</xdr:rowOff>
    </xdr:from>
    <xdr:to>
      <xdr:col>13</xdr:col>
      <xdr:colOff>333375</xdr:colOff>
      <xdr:row>11</xdr:row>
      <xdr:rowOff>28575</xdr:rowOff>
    </xdr:to>
    <xdr:sp macro="" textlink="">
      <xdr:nvSpPr>
        <xdr:cNvPr id="15" name="Oval 55">
          <a:extLst>
            <a:ext uri="{FF2B5EF4-FFF2-40B4-BE49-F238E27FC236}">
              <a16:creationId xmlns:a16="http://schemas.microsoft.com/office/drawing/2014/main" id="{2C79CD57-64CF-486F-BE04-5D3E81BA768A}"/>
            </a:ext>
          </a:extLst>
        </xdr:cNvPr>
        <xdr:cNvSpPr>
          <a:spLocks noChangeArrowheads="1"/>
        </xdr:cNvSpPr>
      </xdr:nvSpPr>
      <xdr:spPr bwMode="auto">
        <a:xfrm>
          <a:off x="2590800" y="1962150"/>
          <a:ext cx="323850" cy="3048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14</xdr:row>
      <xdr:rowOff>0</xdr:rowOff>
    </xdr:from>
    <xdr:to>
      <xdr:col>30</xdr:col>
      <xdr:colOff>323850</xdr:colOff>
      <xdr:row>15</xdr:row>
      <xdr:rowOff>28575</xdr:rowOff>
    </xdr:to>
    <xdr:sp macro="" textlink="">
      <xdr:nvSpPr>
        <xdr:cNvPr id="16" name="Oval 55">
          <a:extLst>
            <a:ext uri="{FF2B5EF4-FFF2-40B4-BE49-F238E27FC236}">
              <a16:creationId xmlns:a16="http://schemas.microsoft.com/office/drawing/2014/main" id="{13BC6820-B7F9-4B6F-9C41-634BDC556113}"/>
            </a:ext>
          </a:extLst>
        </xdr:cNvPr>
        <xdr:cNvSpPr>
          <a:spLocks noChangeArrowheads="1"/>
        </xdr:cNvSpPr>
      </xdr:nvSpPr>
      <xdr:spPr bwMode="auto">
        <a:xfrm>
          <a:off x="6743700" y="2628900"/>
          <a:ext cx="323850" cy="3048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323850</xdr:colOff>
      <xdr:row>26</xdr:row>
      <xdr:rowOff>28575</xdr:rowOff>
    </xdr:to>
    <xdr:sp macro="" textlink="">
      <xdr:nvSpPr>
        <xdr:cNvPr id="17" name="Oval 55">
          <a:extLst>
            <a:ext uri="{FF2B5EF4-FFF2-40B4-BE49-F238E27FC236}">
              <a16:creationId xmlns:a16="http://schemas.microsoft.com/office/drawing/2014/main" id="{507AB4BF-F5CF-4EBD-9039-2B373BC3B974}"/>
            </a:ext>
          </a:extLst>
        </xdr:cNvPr>
        <xdr:cNvSpPr>
          <a:spLocks noChangeArrowheads="1"/>
        </xdr:cNvSpPr>
      </xdr:nvSpPr>
      <xdr:spPr bwMode="auto">
        <a:xfrm>
          <a:off x="2581275" y="4514850"/>
          <a:ext cx="323850" cy="3048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27</xdr:row>
      <xdr:rowOff>0</xdr:rowOff>
    </xdr:from>
    <xdr:to>
      <xdr:col>30</xdr:col>
      <xdr:colOff>323850</xdr:colOff>
      <xdr:row>28</xdr:row>
      <xdr:rowOff>28575</xdr:rowOff>
    </xdr:to>
    <xdr:sp macro="" textlink="">
      <xdr:nvSpPr>
        <xdr:cNvPr id="20" name="Oval 55">
          <a:extLst>
            <a:ext uri="{FF2B5EF4-FFF2-40B4-BE49-F238E27FC236}">
              <a16:creationId xmlns:a16="http://schemas.microsoft.com/office/drawing/2014/main" id="{B76AC894-07BC-4AC2-A6EC-2C9911F55A66}"/>
            </a:ext>
          </a:extLst>
        </xdr:cNvPr>
        <xdr:cNvSpPr>
          <a:spLocks noChangeArrowheads="1"/>
        </xdr:cNvSpPr>
      </xdr:nvSpPr>
      <xdr:spPr bwMode="auto">
        <a:xfrm>
          <a:off x="6743700" y="4848225"/>
          <a:ext cx="323850" cy="3048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12</xdr:row>
      <xdr:rowOff>0</xdr:rowOff>
    </xdr:from>
    <xdr:to>
      <xdr:col>47</xdr:col>
      <xdr:colOff>323850</xdr:colOff>
      <xdr:row>13</xdr:row>
      <xdr:rowOff>28575</xdr:rowOff>
    </xdr:to>
    <xdr:sp macro="" textlink="">
      <xdr:nvSpPr>
        <xdr:cNvPr id="21" name="Oval 55">
          <a:extLst>
            <a:ext uri="{FF2B5EF4-FFF2-40B4-BE49-F238E27FC236}">
              <a16:creationId xmlns:a16="http://schemas.microsoft.com/office/drawing/2014/main" id="{F0F922FC-076B-493B-887B-7AEAD18ED267}"/>
            </a:ext>
          </a:extLst>
        </xdr:cNvPr>
        <xdr:cNvSpPr>
          <a:spLocks noChangeArrowheads="1"/>
        </xdr:cNvSpPr>
      </xdr:nvSpPr>
      <xdr:spPr bwMode="auto">
        <a:xfrm>
          <a:off x="10906125" y="2295525"/>
          <a:ext cx="323850" cy="3048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323850</xdr:colOff>
      <xdr:row>43</xdr:row>
      <xdr:rowOff>28575</xdr:rowOff>
    </xdr:to>
    <xdr:sp macro="" textlink="">
      <xdr:nvSpPr>
        <xdr:cNvPr id="28" name="Oval 55">
          <a:extLst>
            <a:ext uri="{FF2B5EF4-FFF2-40B4-BE49-F238E27FC236}">
              <a16:creationId xmlns:a16="http://schemas.microsoft.com/office/drawing/2014/main" id="{C2B7448D-3AE0-4BF0-B79A-5390AD158691}"/>
            </a:ext>
          </a:extLst>
        </xdr:cNvPr>
        <xdr:cNvSpPr>
          <a:spLocks noChangeArrowheads="1"/>
        </xdr:cNvSpPr>
      </xdr:nvSpPr>
      <xdr:spPr bwMode="auto">
        <a:xfrm>
          <a:off x="2581275" y="7400925"/>
          <a:ext cx="323850" cy="3048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29</xdr:row>
      <xdr:rowOff>0</xdr:rowOff>
    </xdr:from>
    <xdr:to>
      <xdr:col>30</xdr:col>
      <xdr:colOff>323850</xdr:colOff>
      <xdr:row>30</xdr:row>
      <xdr:rowOff>28575</xdr:rowOff>
    </xdr:to>
    <xdr:sp macro="" textlink="">
      <xdr:nvSpPr>
        <xdr:cNvPr id="35" name="Oval 55">
          <a:extLst>
            <a:ext uri="{FF2B5EF4-FFF2-40B4-BE49-F238E27FC236}">
              <a16:creationId xmlns:a16="http://schemas.microsoft.com/office/drawing/2014/main" id="{FF7750CA-CC27-438B-8550-D6BE80FE2A85}"/>
            </a:ext>
          </a:extLst>
        </xdr:cNvPr>
        <xdr:cNvSpPr>
          <a:spLocks noChangeArrowheads="1"/>
        </xdr:cNvSpPr>
      </xdr:nvSpPr>
      <xdr:spPr bwMode="auto">
        <a:xfrm>
          <a:off x="6743700" y="5181600"/>
          <a:ext cx="323850" cy="3048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9525</xdr:colOff>
      <xdr:row>23</xdr:row>
      <xdr:rowOff>0</xdr:rowOff>
    </xdr:from>
    <xdr:to>
      <xdr:col>30</xdr:col>
      <xdr:colOff>333375</xdr:colOff>
      <xdr:row>24</xdr:row>
      <xdr:rowOff>28575</xdr:rowOff>
    </xdr:to>
    <xdr:sp macro="" textlink="">
      <xdr:nvSpPr>
        <xdr:cNvPr id="36" name="Oval 55">
          <a:extLst>
            <a:ext uri="{FF2B5EF4-FFF2-40B4-BE49-F238E27FC236}">
              <a16:creationId xmlns:a16="http://schemas.microsoft.com/office/drawing/2014/main" id="{C2F6BF59-84FB-48BE-B67F-060B09108D74}"/>
            </a:ext>
          </a:extLst>
        </xdr:cNvPr>
        <xdr:cNvSpPr>
          <a:spLocks noChangeArrowheads="1"/>
        </xdr:cNvSpPr>
      </xdr:nvSpPr>
      <xdr:spPr bwMode="auto">
        <a:xfrm>
          <a:off x="6753225" y="4181475"/>
          <a:ext cx="323850" cy="3048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59</xdr:row>
      <xdr:rowOff>0</xdr:rowOff>
    </xdr:from>
    <xdr:to>
      <xdr:col>13</xdr:col>
      <xdr:colOff>323850</xdr:colOff>
      <xdr:row>60</xdr:row>
      <xdr:rowOff>28575</xdr:rowOff>
    </xdr:to>
    <xdr:sp macro="" textlink="">
      <xdr:nvSpPr>
        <xdr:cNvPr id="38" name="Oval 55">
          <a:extLst>
            <a:ext uri="{FF2B5EF4-FFF2-40B4-BE49-F238E27FC236}">
              <a16:creationId xmlns:a16="http://schemas.microsoft.com/office/drawing/2014/main" id="{246A0AD1-B068-47BC-9C3A-23148DFBD80F}"/>
            </a:ext>
          </a:extLst>
        </xdr:cNvPr>
        <xdr:cNvSpPr>
          <a:spLocks noChangeArrowheads="1"/>
        </xdr:cNvSpPr>
      </xdr:nvSpPr>
      <xdr:spPr bwMode="auto">
        <a:xfrm>
          <a:off x="2581275" y="10277475"/>
          <a:ext cx="323850" cy="3048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</xdr:colOff>
      <xdr:row>66</xdr:row>
      <xdr:rowOff>28575</xdr:rowOff>
    </xdr:from>
    <xdr:to>
      <xdr:col>3</xdr:col>
      <xdr:colOff>276225</xdr:colOff>
      <xdr:row>66</xdr:row>
      <xdr:rowOff>238125</xdr:rowOff>
    </xdr:to>
    <xdr:sp macro="" textlink="">
      <xdr:nvSpPr>
        <xdr:cNvPr id="39" name="Oval 2">
          <a:extLst>
            <a:ext uri="{FF2B5EF4-FFF2-40B4-BE49-F238E27FC236}">
              <a16:creationId xmlns:a16="http://schemas.microsoft.com/office/drawing/2014/main" id="{B33AC438-EDC2-49A4-8270-BDC3DA3B632D}"/>
            </a:ext>
          </a:extLst>
        </xdr:cNvPr>
        <xdr:cNvSpPr>
          <a:spLocks noChangeArrowheads="1"/>
        </xdr:cNvSpPr>
      </xdr:nvSpPr>
      <xdr:spPr bwMode="auto">
        <a:xfrm>
          <a:off x="552450" y="11620500"/>
          <a:ext cx="209550" cy="209550"/>
        </a:xfrm>
        <a:prstGeom prst="triangle">
          <a:avLst>
            <a:gd name="adj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323850</xdr:colOff>
      <xdr:row>24</xdr:row>
      <xdr:rowOff>28575</xdr:rowOff>
    </xdr:to>
    <xdr:sp macro="" textlink="">
      <xdr:nvSpPr>
        <xdr:cNvPr id="45" name="Oval 55">
          <a:extLst>
            <a:ext uri="{FF2B5EF4-FFF2-40B4-BE49-F238E27FC236}">
              <a16:creationId xmlns:a16="http://schemas.microsoft.com/office/drawing/2014/main" id="{8DF5B4EB-8CC9-4843-B5D3-9DAF64A7F777}"/>
            </a:ext>
          </a:extLst>
        </xdr:cNvPr>
        <xdr:cNvSpPr>
          <a:spLocks noChangeArrowheads="1"/>
        </xdr:cNvSpPr>
      </xdr:nvSpPr>
      <xdr:spPr bwMode="auto">
        <a:xfrm>
          <a:off x="2581275" y="4514850"/>
          <a:ext cx="323850" cy="3048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323850</xdr:colOff>
      <xdr:row>13</xdr:row>
      <xdr:rowOff>28575</xdr:rowOff>
    </xdr:to>
    <xdr:sp macro="" textlink="">
      <xdr:nvSpPr>
        <xdr:cNvPr id="47" name="Oval 55">
          <a:extLst>
            <a:ext uri="{FF2B5EF4-FFF2-40B4-BE49-F238E27FC236}">
              <a16:creationId xmlns:a16="http://schemas.microsoft.com/office/drawing/2014/main" id="{8220D240-DAD7-4278-AF38-B92FEB5E1A7E}"/>
            </a:ext>
          </a:extLst>
        </xdr:cNvPr>
        <xdr:cNvSpPr>
          <a:spLocks noChangeArrowheads="1"/>
        </xdr:cNvSpPr>
      </xdr:nvSpPr>
      <xdr:spPr bwMode="auto">
        <a:xfrm>
          <a:off x="2581275" y="2295525"/>
          <a:ext cx="323850" cy="3048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31</xdr:col>
      <xdr:colOff>19050</xdr:colOff>
      <xdr:row>7</xdr:row>
      <xdr:rowOff>9525</xdr:rowOff>
    </xdr:to>
    <xdr:sp macro="" textlink="">
      <xdr:nvSpPr>
        <xdr:cNvPr id="48" name="二等辺三角形 43">
          <a:extLst>
            <a:ext uri="{FF2B5EF4-FFF2-40B4-BE49-F238E27FC236}">
              <a16:creationId xmlns:a16="http://schemas.microsoft.com/office/drawing/2014/main" id="{F9B8B15B-73AB-44E3-9686-E10CAEBB4ED3}"/>
            </a:ext>
          </a:extLst>
        </xdr:cNvPr>
        <xdr:cNvSpPr>
          <a:spLocks noChangeArrowheads="1"/>
        </xdr:cNvSpPr>
      </xdr:nvSpPr>
      <xdr:spPr bwMode="auto">
        <a:xfrm>
          <a:off x="6743700" y="1295400"/>
          <a:ext cx="371475" cy="285750"/>
        </a:xfrm>
        <a:prstGeom prst="triangle">
          <a:avLst>
            <a:gd name="adj" fmla="val 50000"/>
          </a:avLst>
        </a:prstGeom>
        <a:noFill/>
        <a:ln w="6350" algn="ctr">
          <a:solidFill>
            <a:srgbClr val="0D0D0D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323850</xdr:colOff>
      <xdr:row>11</xdr:row>
      <xdr:rowOff>28575</xdr:rowOff>
    </xdr:to>
    <xdr:sp macro="" textlink="">
      <xdr:nvSpPr>
        <xdr:cNvPr id="49" name="Oval 55">
          <a:extLst>
            <a:ext uri="{FF2B5EF4-FFF2-40B4-BE49-F238E27FC236}">
              <a16:creationId xmlns:a16="http://schemas.microsoft.com/office/drawing/2014/main" id="{FB74D8D3-8746-4307-BF30-8B4503865FDB}"/>
            </a:ext>
          </a:extLst>
        </xdr:cNvPr>
        <xdr:cNvSpPr>
          <a:spLocks noChangeArrowheads="1"/>
        </xdr:cNvSpPr>
      </xdr:nvSpPr>
      <xdr:spPr bwMode="auto">
        <a:xfrm>
          <a:off x="6743700" y="2295525"/>
          <a:ext cx="323850" cy="3048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10</xdr:row>
      <xdr:rowOff>0</xdr:rowOff>
    </xdr:from>
    <xdr:to>
      <xdr:col>47</xdr:col>
      <xdr:colOff>323850</xdr:colOff>
      <xdr:row>11</xdr:row>
      <xdr:rowOff>28575</xdr:rowOff>
    </xdr:to>
    <xdr:sp macro="" textlink="">
      <xdr:nvSpPr>
        <xdr:cNvPr id="50" name="Oval 55">
          <a:extLst>
            <a:ext uri="{FF2B5EF4-FFF2-40B4-BE49-F238E27FC236}">
              <a16:creationId xmlns:a16="http://schemas.microsoft.com/office/drawing/2014/main" id="{FA5DDCF4-269B-4475-A011-FC8F1C67EFE5}"/>
            </a:ext>
          </a:extLst>
        </xdr:cNvPr>
        <xdr:cNvSpPr>
          <a:spLocks noChangeArrowheads="1"/>
        </xdr:cNvSpPr>
      </xdr:nvSpPr>
      <xdr:spPr bwMode="auto">
        <a:xfrm>
          <a:off x="10906125" y="2295525"/>
          <a:ext cx="323850" cy="3048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323850</xdr:colOff>
      <xdr:row>28</xdr:row>
      <xdr:rowOff>28575</xdr:rowOff>
    </xdr:to>
    <xdr:sp macro="" textlink="">
      <xdr:nvSpPr>
        <xdr:cNvPr id="51" name="Oval 55">
          <a:extLst>
            <a:ext uri="{FF2B5EF4-FFF2-40B4-BE49-F238E27FC236}">
              <a16:creationId xmlns:a16="http://schemas.microsoft.com/office/drawing/2014/main" id="{388C18E1-C448-4DBF-8DF4-5406AD2053A1}"/>
            </a:ext>
          </a:extLst>
        </xdr:cNvPr>
        <xdr:cNvSpPr>
          <a:spLocks noChangeArrowheads="1"/>
        </xdr:cNvSpPr>
      </xdr:nvSpPr>
      <xdr:spPr bwMode="auto">
        <a:xfrm>
          <a:off x="2581275" y="4514850"/>
          <a:ext cx="323850" cy="3048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25</xdr:row>
      <xdr:rowOff>0</xdr:rowOff>
    </xdr:from>
    <xdr:to>
      <xdr:col>31</xdr:col>
      <xdr:colOff>19050</xdr:colOff>
      <xdr:row>26</xdr:row>
      <xdr:rowOff>9525</xdr:rowOff>
    </xdr:to>
    <xdr:sp macro="" textlink="">
      <xdr:nvSpPr>
        <xdr:cNvPr id="52" name="二等辺三角形 51">
          <a:extLst>
            <a:ext uri="{FF2B5EF4-FFF2-40B4-BE49-F238E27FC236}">
              <a16:creationId xmlns:a16="http://schemas.microsoft.com/office/drawing/2014/main" id="{C2A2684C-6D17-4F26-A0C6-3C0A1EAD1285}"/>
            </a:ext>
          </a:extLst>
        </xdr:cNvPr>
        <xdr:cNvSpPr>
          <a:spLocks noChangeArrowheads="1"/>
        </xdr:cNvSpPr>
      </xdr:nvSpPr>
      <xdr:spPr bwMode="auto">
        <a:xfrm>
          <a:off x="6743700" y="4514850"/>
          <a:ext cx="371475" cy="285750"/>
        </a:xfrm>
        <a:prstGeom prst="triangle">
          <a:avLst>
            <a:gd name="adj" fmla="val 50000"/>
          </a:avLst>
        </a:prstGeom>
        <a:noFill/>
        <a:ln w="6350" algn="ctr">
          <a:solidFill>
            <a:srgbClr val="0D0D0D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0</xdr:colOff>
      <xdr:row>25</xdr:row>
      <xdr:rowOff>0</xdr:rowOff>
    </xdr:from>
    <xdr:to>
      <xdr:col>26</xdr:col>
      <xdr:colOff>323850</xdr:colOff>
      <xdr:row>26</xdr:row>
      <xdr:rowOff>28575</xdr:rowOff>
    </xdr:to>
    <xdr:sp macro="" textlink="">
      <xdr:nvSpPr>
        <xdr:cNvPr id="53" name="Oval 55">
          <a:extLst>
            <a:ext uri="{FF2B5EF4-FFF2-40B4-BE49-F238E27FC236}">
              <a16:creationId xmlns:a16="http://schemas.microsoft.com/office/drawing/2014/main" id="{6FB91BC1-3E1D-4687-A2AD-94A0C436C196}"/>
            </a:ext>
          </a:extLst>
        </xdr:cNvPr>
        <xdr:cNvSpPr>
          <a:spLocks noChangeArrowheads="1"/>
        </xdr:cNvSpPr>
      </xdr:nvSpPr>
      <xdr:spPr bwMode="auto">
        <a:xfrm>
          <a:off x="4648200" y="4514850"/>
          <a:ext cx="323850" cy="3048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25</xdr:row>
      <xdr:rowOff>0</xdr:rowOff>
    </xdr:from>
    <xdr:to>
      <xdr:col>28</xdr:col>
      <xdr:colOff>323850</xdr:colOff>
      <xdr:row>26</xdr:row>
      <xdr:rowOff>28575</xdr:rowOff>
    </xdr:to>
    <xdr:sp macro="" textlink="">
      <xdr:nvSpPr>
        <xdr:cNvPr id="54" name="Oval 55">
          <a:extLst>
            <a:ext uri="{FF2B5EF4-FFF2-40B4-BE49-F238E27FC236}">
              <a16:creationId xmlns:a16="http://schemas.microsoft.com/office/drawing/2014/main" id="{07F90055-619C-4241-B698-76B104BB82D1}"/>
            </a:ext>
          </a:extLst>
        </xdr:cNvPr>
        <xdr:cNvSpPr>
          <a:spLocks noChangeArrowheads="1"/>
        </xdr:cNvSpPr>
      </xdr:nvSpPr>
      <xdr:spPr bwMode="auto">
        <a:xfrm>
          <a:off x="4648200" y="4514850"/>
          <a:ext cx="323850" cy="3048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19050</xdr:colOff>
      <xdr:row>23</xdr:row>
      <xdr:rowOff>0</xdr:rowOff>
    </xdr:from>
    <xdr:to>
      <xdr:col>47</xdr:col>
      <xdr:colOff>333375</xdr:colOff>
      <xdr:row>24</xdr:row>
      <xdr:rowOff>19050</xdr:rowOff>
    </xdr:to>
    <xdr:sp macro="" textlink="">
      <xdr:nvSpPr>
        <xdr:cNvPr id="55" name="Oval 55">
          <a:extLst>
            <a:ext uri="{FF2B5EF4-FFF2-40B4-BE49-F238E27FC236}">
              <a16:creationId xmlns:a16="http://schemas.microsoft.com/office/drawing/2014/main" id="{88530EEE-A7A1-4185-97E4-F7EE702373BE}"/>
            </a:ext>
          </a:extLst>
        </xdr:cNvPr>
        <xdr:cNvSpPr>
          <a:spLocks noChangeArrowheads="1"/>
        </xdr:cNvSpPr>
      </xdr:nvSpPr>
      <xdr:spPr bwMode="auto">
        <a:xfrm>
          <a:off x="10925175" y="4514850"/>
          <a:ext cx="314325" cy="29527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19050</xdr:colOff>
      <xdr:row>27</xdr:row>
      <xdr:rowOff>0</xdr:rowOff>
    </xdr:from>
    <xdr:to>
      <xdr:col>47</xdr:col>
      <xdr:colOff>333375</xdr:colOff>
      <xdr:row>28</xdr:row>
      <xdr:rowOff>19050</xdr:rowOff>
    </xdr:to>
    <xdr:sp macro="" textlink="">
      <xdr:nvSpPr>
        <xdr:cNvPr id="56" name="Oval 55">
          <a:extLst>
            <a:ext uri="{FF2B5EF4-FFF2-40B4-BE49-F238E27FC236}">
              <a16:creationId xmlns:a16="http://schemas.microsoft.com/office/drawing/2014/main" id="{F355F79E-7828-463D-9992-D6CCA0BF5702}"/>
            </a:ext>
          </a:extLst>
        </xdr:cNvPr>
        <xdr:cNvSpPr>
          <a:spLocks noChangeArrowheads="1"/>
        </xdr:cNvSpPr>
      </xdr:nvSpPr>
      <xdr:spPr bwMode="auto">
        <a:xfrm>
          <a:off x="10925175" y="4514850"/>
          <a:ext cx="314325" cy="29527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25</xdr:row>
      <xdr:rowOff>0</xdr:rowOff>
    </xdr:from>
    <xdr:to>
      <xdr:col>48</xdr:col>
      <xdr:colOff>19050</xdr:colOff>
      <xdr:row>26</xdr:row>
      <xdr:rowOff>9525</xdr:rowOff>
    </xdr:to>
    <xdr:sp macro="" textlink="">
      <xdr:nvSpPr>
        <xdr:cNvPr id="57" name="二等辺三角形 56">
          <a:extLst>
            <a:ext uri="{FF2B5EF4-FFF2-40B4-BE49-F238E27FC236}">
              <a16:creationId xmlns:a16="http://schemas.microsoft.com/office/drawing/2014/main" id="{F6FB7A25-F92D-4F6B-968A-D218DBA9D55D}"/>
            </a:ext>
          </a:extLst>
        </xdr:cNvPr>
        <xdr:cNvSpPr>
          <a:spLocks noChangeArrowheads="1"/>
        </xdr:cNvSpPr>
      </xdr:nvSpPr>
      <xdr:spPr bwMode="auto">
        <a:xfrm>
          <a:off x="6743700" y="4514850"/>
          <a:ext cx="371475" cy="285750"/>
        </a:xfrm>
        <a:prstGeom prst="triangle">
          <a:avLst>
            <a:gd name="adj" fmla="val 50000"/>
          </a:avLst>
        </a:prstGeom>
        <a:noFill/>
        <a:ln w="6350" algn="ctr">
          <a:solidFill>
            <a:srgbClr val="0D0D0D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38100</xdr:colOff>
      <xdr:row>40</xdr:row>
      <xdr:rowOff>9525</xdr:rowOff>
    </xdr:from>
    <xdr:to>
      <xdr:col>13</xdr:col>
      <xdr:colOff>333375</xdr:colOff>
      <xdr:row>41</xdr:row>
      <xdr:rowOff>19050</xdr:rowOff>
    </xdr:to>
    <xdr:sp macro="" textlink="">
      <xdr:nvSpPr>
        <xdr:cNvPr id="58" name="Oval 55">
          <a:extLst>
            <a:ext uri="{FF2B5EF4-FFF2-40B4-BE49-F238E27FC236}">
              <a16:creationId xmlns:a16="http://schemas.microsoft.com/office/drawing/2014/main" id="{EFEA5D79-F245-4087-9903-C556C4A44152}"/>
            </a:ext>
          </a:extLst>
        </xdr:cNvPr>
        <xdr:cNvSpPr>
          <a:spLocks noChangeArrowheads="1"/>
        </xdr:cNvSpPr>
      </xdr:nvSpPr>
      <xdr:spPr bwMode="auto">
        <a:xfrm>
          <a:off x="2619375" y="6743700"/>
          <a:ext cx="295275" cy="28575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38100</xdr:colOff>
      <xdr:row>44</xdr:row>
      <xdr:rowOff>9525</xdr:rowOff>
    </xdr:from>
    <xdr:to>
      <xdr:col>13</xdr:col>
      <xdr:colOff>333375</xdr:colOff>
      <xdr:row>45</xdr:row>
      <xdr:rowOff>19050</xdr:rowOff>
    </xdr:to>
    <xdr:sp macro="" textlink="">
      <xdr:nvSpPr>
        <xdr:cNvPr id="59" name="Oval 55">
          <a:extLst>
            <a:ext uri="{FF2B5EF4-FFF2-40B4-BE49-F238E27FC236}">
              <a16:creationId xmlns:a16="http://schemas.microsoft.com/office/drawing/2014/main" id="{27E81BBE-B4FD-4895-90DC-C5CA8DB0134A}"/>
            </a:ext>
          </a:extLst>
        </xdr:cNvPr>
        <xdr:cNvSpPr>
          <a:spLocks noChangeArrowheads="1"/>
        </xdr:cNvSpPr>
      </xdr:nvSpPr>
      <xdr:spPr bwMode="auto">
        <a:xfrm>
          <a:off x="2619375" y="6743700"/>
          <a:ext cx="295275" cy="28575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39</xdr:row>
      <xdr:rowOff>38100</xdr:rowOff>
    </xdr:from>
    <xdr:to>
      <xdr:col>30</xdr:col>
      <xdr:colOff>323850</xdr:colOff>
      <xdr:row>41</xdr:row>
      <xdr:rowOff>9525</xdr:rowOff>
    </xdr:to>
    <xdr:sp macro="" textlink="">
      <xdr:nvSpPr>
        <xdr:cNvPr id="60" name="Oval 55">
          <a:extLst>
            <a:ext uri="{FF2B5EF4-FFF2-40B4-BE49-F238E27FC236}">
              <a16:creationId xmlns:a16="http://schemas.microsoft.com/office/drawing/2014/main" id="{C279B1AA-38B6-4B7F-91C8-6ABA80E315C5}"/>
            </a:ext>
          </a:extLst>
        </xdr:cNvPr>
        <xdr:cNvSpPr>
          <a:spLocks noChangeArrowheads="1"/>
        </xdr:cNvSpPr>
      </xdr:nvSpPr>
      <xdr:spPr bwMode="auto">
        <a:xfrm>
          <a:off x="6743700" y="6715125"/>
          <a:ext cx="323850" cy="3048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41</xdr:row>
      <xdr:rowOff>38100</xdr:rowOff>
    </xdr:from>
    <xdr:to>
      <xdr:col>30</xdr:col>
      <xdr:colOff>323850</xdr:colOff>
      <xdr:row>43</xdr:row>
      <xdr:rowOff>9525</xdr:rowOff>
    </xdr:to>
    <xdr:sp macro="" textlink="">
      <xdr:nvSpPr>
        <xdr:cNvPr id="61" name="Oval 55">
          <a:extLst>
            <a:ext uri="{FF2B5EF4-FFF2-40B4-BE49-F238E27FC236}">
              <a16:creationId xmlns:a16="http://schemas.microsoft.com/office/drawing/2014/main" id="{16E83105-B908-479C-9ED5-65E8DE8AE860}"/>
            </a:ext>
          </a:extLst>
        </xdr:cNvPr>
        <xdr:cNvSpPr>
          <a:spLocks noChangeArrowheads="1"/>
        </xdr:cNvSpPr>
      </xdr:nvSpPr>
      <xdr:spPr bwMode="auto">
        <a:xfrm>
          <a:off x="6743700" y="6715125"/>
          <a:ext cx="323850" cy="3048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9525</xdr:colOff>
      <xdr:row>37</xdr:row>
      <xdr:rowOff>38100</xdr:rowOff>
    </xdr:from>
    <xdr:to>
      <xdr:col>47</xdr:col>
      <xdr:colOff>333375</xdr:colOff>
      <xdr:row>39</xdr:row>
      <xdr:rowOff>9525</xdr:rowOff>
    </xdr:to>
    <xdr:sp macro="" textlink="">
      <xdr:nvSpPr>
        <xdr:cNvPr id="62" name="Oval 55">
          <a:extLst>
            <a:ext uri="{FF2B5EF4-FFF2-40B4-BE49-F238E27FC236}">
              <a16:creationId xmlns:a16="http://schemas.microsoft.com/office/drawing/2014/main" id="{21ACAE07-D5D6-4774-88F4-8FB0CCDD6C23}"/>
            </a:ext>
          </a:extLst>
        </xdr:cNvPr>
        <xdr:cNvSpPr>
          <a:spLocks noChangeArrowheads="1"/>
        </xdr:cNvSpPr>
      </xdr:nvSpPr>
      <xdr:spPr bwMode="auto">
        <a:xfrm>
          <a:off x="10915650" y="7048500"/>
          <a:ext cx="323850" cy="3048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42</xdr:row>
      <xdr:rowOff>0</xdr:rowOff>
    </xdr:from>
    <xdr:to>
      <xdr:col>48</xdr:col>
      <xdr:colOff>19050</xdr:colOff>
      <xdr:row>43</xdr:row>
      <xdr:rowOff>9525</xdr:rowOff>
    </xdr:to>
    <xdr:sp macro="" textlink="">
      <xdr:nvSpPr>
        <xdr:cNvPr id="63" name="二等辺三角形 62">
          <a:extLst>
            <a:ext uri="{FF2B5EF4-FFF2-40B4-BE49-F238E27FC236}">
              <a16:creationId xmlns:a16="http://schemas.microsoft.com/office/drawing/2014/main" id="{391D0C83-6311-4BBD-9C8E-C4A12D2A5010}"/>
            </a:ext>
          </a:extLst>
        </xdr:cNvPr>
        <xdr:cNvSpPr>
          <a:spLocks noChangeArrowheads="1"/>
        </xdr:cNvSpPr>
      </xdr:nvSpPr>
      <xdr:spPr bwMode="auto">
        <a:xfrm>
          <a:off x="10906125" y="4514850"/>
          <a:ext cx="371475" cy="285750"/>
        </a:xfrm>
        <a:prstGeom prst="triangle">
          <a:avLst>
            <a:gd name="adj" fmla="val 50000"/>
          </a:avLst>
        </a:prstGeom>
        <a:noFill/>
        <a:ln w="6350" algn="ctr">
          <a:solidFill>
            <a:srgbClr val="0D0D0D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41</xdr:col>
      <xdr:colOff>0</xdr:colOff>
      <xdr:row>43</xdr:row>
      <xdr:rowOff>38100</xdr:rowOff>
    </xdr:from>
    <xdr:to>
      <xdr:col>41</xdr:col>
      <xdr:colOff>323850</xdr:colOff>
      <xdr:row>45</xdr:row>
      <xdr:rowOff>9525</xdr:rowOff>
    </xdr:to>
    <xdr:sp macro="" textlink="">
      <xdr:nvSpPr>
        <xdr:cNvPr id="64" name="Oval 55">
          <a:extLst>
            <a:ext uri="{FF2B5EF4-FFF2-40B4-BE49-F238E27FC236}">
              <a16:creationId xmlns:a16="http://schemas.microsoft.com/office/drawing/2014/main" id="{05E92517-2F51-4FA5-9C3D-9B468D8DA5D1}"/>
            </a:ext>
          </a:extLst>
        </xdr:cNvPr>
        <xdr:cNvSpPr>
          <a:spLocks noChangeArrowheads="1"/>
        </xdr:cNvSpPr>
      </xdr:nvSpPr>
      <xdr:spPr bwMode="auto">
        <a:xfrm>
          <a:off x="6743700" y="7381875"/>
          <a:ext cx="323850" cy="3048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43</xdr:col>
      <xdr:colOff>0</xdr:colOff>
      <xdr:row>43</xdr:row>
      <xdr:rowOff>38100</xdr:rowOff>
    </xdr:from>
    <xdr:to>
      <xdr:col>43</xdr:col>
      <xdr:colOff>323850</xdr:colOff>
      <xdr:row>45</xdr:row>
      <xdr:rowOff>9525</xdr:rowOff>
    </xdr:to>
    <xdr:sp macro="" textlink="">
      <xdr:nvSpPr>
        <xdr:cNvPr id="65" name="Oval 55">
          <a:extLst>
            <a:ext uri="{FF2B5EF4-FFF2-40B4-BE49-F238E27FC236}">
              <a16:creationId xmlns:a16="http://schemas.microsoft.com/office/drawing/2014/main" id="{C5CFA885-B5A9-4881-820E-47A0D6E226B3}"/>
            </a:ext>
          </a:extLst>
        </xdr:cNvPr>
        <xdr:cNvSpPr>
          <a:spLocks noChangeArrowheads="1"/>
        </xdr:cNvSpPr>
      </xdr:nvSpPr>
      <xdr:spPr bwMode="auto">
        <a:xfrm>
          <a:off x="6743700" y="7381875"/>
          <a:ext cx="323850" cy="3048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19050</xdr:colOff>
      <xdr:row>51</xdr:row>
      <xdr:rowOff>0</xdr:rowOff>
    </xdr:from>
    <xdr:to>
      <xdr:col>11</xdr:col>
      <xdr:colOff>342900</xdr:colOff>
      <xdr:row>52</xdr:row>
      <xdr:rowOff>28575</xdr:rowOff>
    </xdr:to>
    <xdr:sp macro="" textlink="">
      <xdr:nvSpPr>
        <xdr:cNvPr id="66" name="Oval 55">
          <a:extLst>
            <a:ext uri="{FF2B5EF4-FFF2-40B4-BE49-F238E27FC236}">
              <a16:creationId xmlns:a16="http://schemas.microsoft.com/office/drawing/2014/main" id="{C9FD3A93-461F-4BD3-9BF2-7DBDAA3EB6A0}"/>
            </a:ext>
          </a:extLst>
        </xdr:cNvPr>
        <xdr:cNvSpPr>
          <a:spLocks noChangeArrowheads="1"/>
        </xdr:cNvSpPr>
      </xdr:nvSpPr>
      <xdr:spPr bwMode="auto">
        <a:xfrm>
          <a:off x="1762125" y="9277350"/>
          <a:ext cx="323850" cy="3048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9525</xdr:colOff>
      <xdr:row>51</xdr:row>
      <xdr:rowOff>0</xdr:rowOff>
    </xdr:from>
    <xdr:to>
      <xdr:col>13</xdr:col>
      <xdr:colOff>333375</xdr:colOff>
      <xdr:row>52</xdr:row>
      <xdr:rowOff>28575</xdr:rowOff>
    </xdr:to>
    <xdr:sp macro="" textlink="">
      <xdr:nvSpPr>
        <xdr:cNvPr id="67" name="Oval 55">
          <a:extLst>
            <a:ext uri="{FF2B5EF4-FFF2-40B4-BE49-F238E27FC236}">
              <a16:creationId xmlns:a16="http://schemas.microsoft.com/office/drawing/2014/main" id="{09AEC328-AD9F-45B8-A1CC-0C67594F1A70}"/>
            </a:ext>
          </a:extLst>
        </xdr:cNvPr>
        <xdr:cNvSpPr>
          <a:spLocks noChangeArrowheads="1"/>
        </xdr:cNvSpPr>
      </xdr:nvSpPr>
      <xdr:spPr bwMode="auto">
        <a:xfrm>
          <a:off x="2590800" y="9944100"/>
          <a:ext cx="323850" cy="3048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47625</xdr:colOff>
      <xdr:row>55</xdr:row>
      <xdr:rowOff>0</xdr:rowOff>
    </xdr:from>
    <xdr:to>
      <xdr:col>14</xdr:col>
      <xdr:colOff>0</xdr:colOff>
      <xdr:row>56</xdr:row>
      <xdr:rowOff>9525</xdr:rowOff>
    </xdr:to>
    <xdr:sp macro="" textlink="">
      <xdr:nvSpPr>
        <xdr:cNvPr id="68" name="二等辺三角形 42">
          <a:extLst>
            <a:ext uri="{FF2B5EF4-FFF2-40B4-BE49-F238E27FC236}">
              <a16:creationId xmlns:a16="http://schemas.microsoft.com/office/drawing/2014/main" id="{73C40897-B881-4691-A466-C33DA039F826}"/>
            </a:ext>
          </a:extLst>
        </xdr:cNvPr>
        <xdr:cNvSpPr>
          <a:spLocks noChangeArrowheads="1"/>
        </xdr:cNvSpPr>
      </xdr:nvSpPr>
      <xdr:spPr bwMode="auto">
        <a:xfrm>
          <a:off x="2562225" y="9277350"/>
          <a:ext cx="371475" cy="285750"/>
        </a:xfrm>
        <a:prstGeom prst="triangle">
          <a:avLst>
            <a:gd name="adj" fmla="val 50000"/>
          </a:avLst>
        </a:prstGeom>
        <a:noFill/>
        <a:ln w="6350" algn="ctr">
          <a:solidFill>
            <a:srgbClr val="0D0D0D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55</xdr:row>
      <xdr:rowOff>0</xdr:rowOff>
    </xdr:from>
    <xdr:to>
      <xdr:col>30</xdr:col>
      <xdr:colOff>323850</xdr:colOff>
      <xdr:row>56</xdr:row>
      <xdr:rowOff>28575</xdr:rowOff>
    </xdr:to>
    <xdr:sp macro="" textlink="">
      <xdr:nvSpPr>
        <xdr:cNvPr id="69" name="Oval 55">
          <a:extLst>
            <a:ext uri="{FF2B5EF4-FFF2-40B4-BE49-F238E27FC236}">
              <a16:creationId xmlns:a16="http://schemas.microsoft.com/office/drawing/2014/main" id="{15D40CF7-D5D2-4768-80D8-96DFCA7957AD}"/>
            </a:ext>
          </a:extLst>
        </xdr:cNvPr>
        <xdr:cNvSpPr>
          <a:spLocks noChangeArrowheads="1"/>
        </xdr:cNvSpPr>
      </xdr:nvSpPr>
      <xdr:spPr bwMode="auto">
        <a:xfrm>
          <a:off x="6743700" y="9944100"/>
          <a:ext cx="323850" cy="3048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38100</xdr:colOff>
      <xdr:row>57</xdr:row>
      <xdr:rowOff>9525</xdr:rowOff>
    </xdr:from>
    <xdr:to>
      <xdr:col>47</xdr:col>
      <xdr:colOff>314325</xdr:colOff>
      <xdr:row>58</xdr:row>
      <xdr:rowOff>9525</xdr:rowOff>
    </xdr:to>
    <xdr:sp macro="" textlink="">
      <xdr:nvSpPr>
        <xdr:cNvPr id="70" name="Oval 55">
          <a:extLst>
            <a:ext uri="{FF2B5EF4-FFF2-40B4-BE49-F238E27FC236}">
              <a16:creationId xmlns:a16="http://schemas.microsoft.com/office/drawing/2014/main" id="{12C9CE51-54EB-4ADE-8934-27222A8EBE35}"/>
            </a:ext>
          </a:extLst>
        </xdr:cNvPr>
        <xdr:cNvSpPr>
          <a:spLocks noChangeArrowheads="1"/>
        </xdr:cNvSpPr>
      </xdr:nvSpPr>
      <xdr:spPr bwMode="auto">
        <a:xfrm>
          <a:off x="10944225" y="9620250"/>
          <a:ext cx="276225" cy="2762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38100</xdr:colOff>
      <xdr:row>53</xdr:row>
      <xdr:rowOff>9525</xdr:rowOff>
    </xdr:from>
    <xdr:to>
      <xdr:col>47</xdr:col>
      <xdr:colOff>314325</xdr:colOff>
      <xdr:row>54</xdr:row>
      <xdr:rowOff>9525</xdr:rowOff>
    </xdr:to>
    <xdr:sp macro="" textlink="">
      <xdr:nvSpPr>
        <xdr:cNvPr id="71" name="Oval 55">
          <a:extLst>
            <a:ext uri="{FF2B5EF4-FFF2-40B4-BE49-F238E27FC236}">
              <a16:creationId xmlns:a16="http://schemas.microsoft.com/office/drawing/2014/main" id="{E33923D5-2E82-46CD-BBC3-59A9D7240935}"/>
            </a:ext>
          </a:extLst>
        </xdr:cNvPr>
        <xdr:cNvSpPr>
          <a:spLocks noChangeArrowheads="1"/>
        </xdr:cNvSpPr>
      </xdr:nvSpPr>
      <xdr:spPr bwMode="auto">
        <a:xfrm>
          <a:off x="10944225" y="9620250"/>
          <a:ext cx="276225" cy="2762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142875</xdr:colOff>
      <xdr:row>0</xdr:row>
      <xdr:rowOff>85725</xdr:rowOff>
    </xdr:from>
    <xdr:ext cx="1752600" cy="44767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ECE5988-2FB4-4294-BD1E-13B17D2AFA90}"/>
            </a:ext>
          </a:extLst>
        </xdr:cNvPr>
        <xdr:cNvSpPr txBox="1"/>
      </xdr:nvSpPr>
      <xdr:spPr>
        <a:xfrm>
          <a:off x="7829550" y="85725"/>
          <a:ext cx="1752600" cy="447675"/>
        </a:xfrm>
        <a:prstGeom prst="rect">
          <a:avLst/>
        </a:prstGeom>
        <a:solidFill>
          <a:srgbClr val="FFFF00"/>
        </a:solidFill>
        <a:ln w="127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　力　用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142875</xdr:colOff>
      <xdr:row>0</xdr:row>
      <xdr:rowOff>85725</xdr:rowOff>
    </xdr:from>
    <xdr:ext cx="1752600" cy="44767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F464FC5-C9DA-465D-9600-A7A23C3FDE1D}"/>
            </a:ext>
          </a:extLst>
        </xdr:cNvPr>
        <xdr:cNvSpPr txBox="1"/>
      </xdr:nvSpPr>
      <xdr:spPr>
        <a:xfrm>
          <a:off x="7829550" y="85725"/>
          <a:ext cx="1752600" cy="447675"/>
        </a:xfrm>
        <a:prstGeom prst="rect">
          <a:avLst/>
        </a:prstGeom>
        <a:solidFill>
          <a:srgbClr val="FFFF00"/>
        </a:solidFill>
        <a:ln w="127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　力　用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142875</xdr:colOff>
      <xdr:row>0</xdr:row>
      <xdr:rowOff>85725</xdr:rowOff>
    </xdr:from>
    <xdr:ext cx="1752600" cy="44767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6A4596F-7A8C-4B4D-B588-A1FDA7BD81C3}"/>
            </a:ext>
          </a:extLst>
        </xdr:cNvPr>
        <xdr:cNvSpPr txBox="1"/>
      </xdr:nvSpPr>
      <xdr:spPr>
        <a:xfrm>
          <a:off x="7829550" y="85725"/>
          <a:ext cx="1752600" cy="447675"/>
        </a:xfrm>
        <a:prstGeom prst="rect">
          <a:avLst/>
        </a:prstGeom>
        <a:solidFill>
          <a:srgbClr val="FFFF00"/>
        </a:solidFill>
        <a:ln w="127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　力　用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142875</xdr:colOff>
      <xdr:row>0</xdr:row>
      <xdr:rowOff>85725</xdr:rowOff>
    </xdr:from>
    <xdr:ext cx="1752600" cy="44767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F5913C5-0602-43A2-BE6C-DA3FD0730737}"/>
            </a:ext>
          </a:extLst>
        </xdr:cNvPr>
        <xdr:cNvSpPr txBox="1"/>
      </xdr:nvSpPr>
      <xdr:spPr>
        <a:xfrm>
          <a:off x="7829550" y="85725"/>
          <a:ext cx="1752600" cy="447675"/>
        </a:xfrm>
        <a:prstGeom prst="rect">
          <a:avLst/>
        </a:prstGeom>
        <a:solidFill>
          <a:srgbClr val="FFFF00"/>
        </a:solidFill>
        <a:ln w="127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　力　用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142875</xdr:colOff>
      <xdr:row>0</xdr:row>
      <xdr:rowOff>85725</xdr:rowOff>
    </xdr:from>
    <xdr:ext cx="1752600" cy="44767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9E26485-2A12-461A-BC75-62BA808A3D9C}"/>
            </a:ext>
          </a:extLst>
        </xdr:cNvPr>
        <xdr:cNvSpPr txBox="1"/>
      </xdr:nvSpPr>
      <xdr:spPr>
        <a:xfrm>
          <a:off x="7829550" y="85725"/>
          <a:ext cx="1752600" cy="447675"/>
        </a:xfrm>
        <a:prstGeom prst="rect">
          <a:avLst/>
        </a:prstGeom>
        <a:solidFill>
          <a:srgbClr val="FFFF00"/>
        </a:solidFill>
        <a:ln w="127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　力　用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142875</xdr:colOff>
      <xdr:row>0</xdr:row>
      <xdr:rowOff>85725</xdr:rowOff>
    </xdr:from>
    <xdr:ext cx="1752600" cy="44767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50F6B98-DE8E-432F-8942-7CCFAA702495}"/>
            </a:ext>
          </a:extLst>
        </xdr:cNvPr>
        <xdr:cNvSpPr txBox="1"/>
      </xdr:nvSpPr>
      <xdr:spPr>
        <a:xfrm>
          <a:off x="7829550" y="85725"/>
          <a:ext cx="1752600" cy="447675"/>
        </a:xfrm>
        <a:prstGeom prst="rect">
          <a:avLst/>
        </a:prstGeom>
        <a:solidFill>
          <a:srgbClr val="FFFF00"/>
        </a:solidFill>
        <a:ln w="127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　力　用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142875</xdr:colOff>
      <xdr:row>0</xdr:row>
      <xdr:rowOff>85725</xdr:rowOff>
    </xdr:from>
    <xdr:ext cx="1752600" cy="44767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3BC0A04-5DA4-4AD4-AA1B-0CD09C7303B4}"/>
            </a:ext>
          </a:extLst>
        </xdr:cNvPr>
        <xdr:cNvSpPr txBox="1"/>
      </xdr:nvSpPr>
      <xdr:spPr>
        <a:xfrm>
          <a:off x="7829550" y="85725"/>
          <a:ext cx="1752600" cy="447675"/>
        </a:xfrm>
        <a:prstGeom prst="rect">
          <a:avLst/>
        </a:prstGeom>
        <a:solidFill>
          <a:srgbClr val="FFFF00"/>
        </a:solidFill>
        <a:ln w="127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　力　用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142875</xdr:colOff>
      <xdr:row>0</xdr:row>
      <xdr:rowOff>85725</xdr:rowOff>
    </xdr:from>
    <xdr:ext cx="1752600" cy="44767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49FBB64-7961-4EC5-B92E-C84D6DE98EC1}"/>
            </a:ext>
          </a:extLst>
        </xdr:cNvPr>
        <xdr:cNvSpPr txBox="1"/>
      </xdr:nvSpPr>
      <xdr:spPr>
        <a:xfrm>
          <a:off x="7829550" y="85725"/>
          <a:ext cx="1752600" cy="447675"/>
        </a:xfrm>
        <a:prstGeom prst="rect">
          <a:avLst/>
        </a:prstGeom>
        <a:solidFill>
          <a:srgbClr val="FFFF00"/>
        </a:solidFill>
        <a:ln w="127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　力　用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49"/>
  <sheetViews>
    <sheetView showZeros="0" topLeftCell="C1" workbookViewId="0">
      <selection activeCell="F4" sqref="F4"/>
    </sheetView>
  </sheetViews>
  <sheetFormatPr defaultRowHeight="13.5"/>
  <cols>
    <col min="1" max="1" width="19.25" hidden="1" customWidth="1"/>
    <col min="2" max="2" width="11.125" hidden="1" customWidth="1"/>
    <col min="3" max="3" width="3.5" customWidth="1"/>
    <col min="4" max="4" width="3.5" bestFit="1" customWidth="1"/>
    <col min="5" max="5" width="3.375" bestFit="1" customWidth="1"/>
    <col min="6" max="6" width="16.875" customWidth="1"/>
    <col min="7" max="7" width="19.625" customWidth="1"/>
    <col min="9" max="12" width="11.25" customWidth="1"/>
    <col min="13" max="17" width="5.625" customWidth="1"/>
    <col min="18" max="18" width="4" customWidth="1"/>
    <col min="22" max="22" width="3.5" bestFit="1" customWidth="1"/>
    <col min="23" max="23" width="3.375" bestFit="1" customWidth="1"/>
    <col min="24" max="24" width="15.75" style="1" customWidth="1"/>
    <col min="25" max="25" width="20.625" style="1" customWidth="1"/>
    <col min="26" max="26" width="11.25" style="2" bestFit="1" customWidth="1"/>
    <col min="27" max="27" width="9.125" style="3" customWidth="1"/>
    <col min="28" max="29" width="9.125" style="1" customWidth="1"/>
    <col min="30" max="30" width="9.125" style="13" customWidth="1"/>
    <col min="31" max="31" width="9.125" style="1" customWidth="1"/>
    <col min="32" max="33" width="7.625" style="1" customWidth="1"/>
    <col min="34" max="34" width="7.625" style="2" customWidth="1"/>
    <col min="35" max="35" width="7.625" style="1" customWidth="1"/>
    <col min="36" max="38" width="6.75" style="1" customWidth="1"/>
    <col min="39" max="39" width="9.125" style="1" customWidth="1"/>
  </cols>
  <sheetData>
    <row r="1" spans="1:39" ht="17.25">
      <c r="F1" s="57" t="s">
        <v>30</v>
      </c>
      <c r="AB1" s="6"/>
      <c r="AC1" s="7"/>
      <c r="AD1" s="8"/>
      <c r="AE1" s="4"/>
      <c r="AI1" s="5"/>
    </row>
    <row r="2" spans="1:39">
      <c r="X2" s="5"/>
      <c r="AB2" s="6"/>
      <c r="AC2" s="7"/>
      <c r="AD2" s="8"/>
      <c r="AE2" s="4"/>
      <c r="AI2" s="9"/>
    </row>
    <row r="3" spans="1:39" ht="18.75">
      <c r="F3" s="48"/>
      <c r="I3" s="58">
        <v>2019</v>
      </c>
      <c r="J3" s="59" t="s">
        <v>28</v>
      </c>
      <c r="K3" s="58">
        <v>6</v>
      </c>
      <c r="L3" s="59" t="s">
        <v>29</v>
      </c>
      <c r="X3" s="10">
        <f>F3</f>
        <v>0</v>
      </c>
      <c r="Y3" s="10"/>
      <c r="Z3" s="11">
        <f>I3</f>
        <v>2019</v>
      </c>
      <c r="AA3" s="12">
        <v>2018</v>
      </c>
      <c r="AB3" s="77">
        <f>K3</f>
        <v>6</v>
      </c>
      <c r="AC3" s="6">
        <v>6</v>
      </c>
      <c r="AF3" s="14" t="s">
        <v>11</v>
      </c>
      <c r="AH3" s="15" t="s">
        <v>12</v>
      </c>
    </row>
    <row r="4" spans="1:39" ht="3.75" customHeight="1">
      <c r="Z4" s="16"/>
      <c r="AA4" s="17"/>
      <c r="AB4" s="7"/>
      <c r="AC4" s="7"/>
      <c r="AD4" s="18"/>
      <c r="AE4" s="7"/>
      <c r="AF4" s="7"/>
      <c r="AG4" s="19"/>
      <c r="AH4" s="20"/>
      <c r="AI4" s="19"/>
      <c r="AJ4" s="7"/>
      <c r="AK4" s="7"/>
      <c r="AL4" s="7"/>
      <c r="AM4" s="7"/>
    </row>
    <row r="5" spans="1:39">
      <c r="D5" s="65"/>
      <c r="E5" s="65"/>
      <c r="F5" s="60"/>
      <c r="G5" s="61" t="s">
        <v>0</v>
      </c>
      <c r="H5" s="61" t="s">
        <v>1</v>
      </c>
      <c r="I5" s="61" t="s">
        <v>2</v>
      </c>
      <c r="J5" s="61" t="s">
        <v>3</v>
      </c>
      <c r="K5" s="60" t="s">
        <v>4</v>
      </c>
      <c r="L5" s="60" t="s">
        <v>5</v>
      </c>
      <c r="M5" s="62" t="s">
        <v>6</v>
      </c>
      <c r="N5" s="62" t="s">
        <v>25</v>
      </c>
      <c r="O5" s="62" t="s">
        <v>7</v>
      </c>
      <c r="P5" s="62" t="s">
        <v>8</v>
      </c>
      <c r="Q5" s="61" t="s">
        <v>9</v>
      </c>
      <c r="S5" s="21" t="s">
        <v>10</v>
      </c>
      <c r="T5" s="22">
        <v>4.1666666666666664E-2</v>
      </c>
      <c r="V5" s="65"/>
      <c r="W5" s="65"/>
      <c r="X5" s="49" t="s">
        <v>13</v>
      </c>
      <c r="Y5" s="23" t="s">
        <v>14</v>
      </c>
      <c r="Z5" s="23" t="s">
        <v>15</v>
      </c>
      <c r="AA5" s="24" t="s">
        <v>16</v>
      </c>
      <c r="AB5" s="23" t="s">
        <v>17</v>
      </c>
      <c r="AC5" s="23" t="s">
        <v>18</v>
      </c>
      <c r="AD5" s="23" t="s">
        <v>19</v>
      </c>
      <c r="AE5" s="23" t="s">
        <v>20</v>
      </c>
      <c r="AF5" s="25" t="s">
        <v>21</v>
      </c>
      <c r="AG5" s="25" t="s">
        <v>22</v>
      </c>
      <c r="AH5" s="26" t="s">
        <v>21</v>
      </c>
      <c r="AI5" s="26" t="s">
        <v>22</v>
      </c>
      <c r="AJ5" s="23"/>
      <c r="AK5" s="23"/>
      <c r="AL5" s="23"/>
      <c r="AM5" s="23"/>
    </row>
    <row r="6" spans="1:39">
      <c r="A6" s="56">
        <f t="shared" ref="A6:A30" si="0">DATE( $I$3, $K$3, ROW()-5)</f>
        <v>43617</v>
      </c>
      <c r="B6">
        <f>DAY(A6)</f>
        <v>1</v>
      </c>
      <c r="D6" s="63">
        <f>IF(B6=ROW()-5, A6, "")</f>
        <v>43617</v>
      </c>
      <c r="E6" s="64">
        <f>D6</f>
        <v>43617</v>
      </c>
      <c r="F6" s="65"/>
      <c r="G6" s="61"/>
      <c r="H6" s="61"/>
      <c r="I6" s="66"/>
      <c r="J6" s="66"/>
      <c r="K6" s="22">
        <f t="shared" ref="K6:K30" si="1">IF(I6="",0,J6-I6-$T$5)</f>
        <v>0</v>
      </c>
      <c r="L6" s="22">
        <f t="shared" ref="L6:L30" si="2">IF(K6="",0,IF(K6&gt;$T$6,K6-$T$6,0))</f>
        <v>0</v>
      </c>
      <c r="M6" s="61"/>
      <c r="N6" s="61"/>
      <c r="O6" s="61"/>
      <c r="P6" s="61"/>
      <c r="Q6" s="61"/>
      <c r="S6" s="21" t="s">
        <v>4</v>
      </c>
      <c r="T6" s="22">
        <v>0.33333333333333331</v>
      </c>
      <c r="V6" s="63">
        <f t="shared" ref="V6:V30" si="3">IF(B6=ROW()-5, A6, "")</f>
        <v>43617</v>
      </c>
      <c r="W6" s="64">
        <f>V6</f>
        <v>43617</v>
      </c>
      <c r="X6" s="50" t="str">
        <f>IF(F6="","",F6)</f>
        <v/>
      </c>
      <c r="Y6" s="27">
        <f t="shared" ref="Y6:Y42" si="4">G6</f>
        <v>0</v>
      </c>
      <c r="Z6" s="28">
        <f t="shared" ref="Z6:Z42" si="5">IF(H6="",0,H6)</f>
        <v>0</v>
      </c>
      <c r="AA6" s="29" t="str">
        <f>IF(N6&gt;0,1-N6,IF(K6&lt;=0,"",1-AB6))</f>
        <v/>
      </c>
      <c r="AB6" s="30">
        <f>IF(M6="",0,M6)</f>
        <v>0</v>
      </c>
      <c r="AC6" s="31">
        <f>IF(L6=0,0,HOUR(L6)+MINUTE(L6)/60)</f>
        <v>0</v>
      </c>
      <c r="AD6" s="32"/>
      <c r="AE6" s="30">
        <f>IF(O6="",0,O6)</f>
        <v>0</v>
      </c>
      <c r="AF6" s="33">
        <f>IF(P6="",0,P6)</f>
        <v>0</v>
      </c>
      <c r="AG6" s="34"/>
      <c r="AH6" s="35">
        <f>IF(Q6="",0,Q6)</f>
        <v>0</v>
      </c>
      <c r="AI6" s="35"/>
      <c r="AJ6" s="28"/>
      <c r="AK6" s="28"/>
      <c r="AL6" s="28"/>
      <c r="AM6" s="28"/>
    </row>
    <row r="7" spans="1:39">
      <c r="A7" s="56">
        <f t="shared" si="0"/>
        <v>43618</v>
      </c>
      <c r="B7">
        <f t="shared" ref="B7:B37" si="6">DAY(A7)</f>
        <v>2</v>
      </c>
      <c r="D7" s="63">
        <f t="shared" ref="D7:D30" si="7">IF(B7=ROW()-5, A7, "")</f>
        <v>43618</v>
      </c>
      <c r="E7" s="64">
        <f t="shared" ref="E7:E37" si="8">D7</f>
        <v>43618</v>
      </c>
      <c r="F7" s="50" t="s">
        <v>23</v>
      </c>
      <c r="G7" s="61"/>
      <c r="H7" s="61"/>
      <c r="I7" s="66"/>
      <c r="J7" s="66"/>
      <c r="K7" s="22">
        <f t="shared" si="1"/>
        <v>0</v>
      </c>
      <c r="L7" s="22">
        <f t="shared" si="2"/>
        <v>0</v>
      </c>
      <c r="M7" s="61"/>
      <c r="N7" s="61"/>
      <c r="O7" s="61"/>
      <c r="P7" s="61"/>
      <c r="Q7" s="61"/>
      <c r="V7" s="63">
        <f t="shared" si="3"/>
        <v>43618</v>
      </c>
      <c r="W7" s="64">
        <f t="shared" ref="W7:W30" si="9">V7</f>
        <v>43618</v>
      </c>
      <c r="X7" s="50" t="str">
        <f t="shared" ref="X7:X42" si="10">IF(F7="","",F7)</f>
        <v>公休日</v>
      </c>
      <c r="Y7" s="27">
        <f t="shared" si="4"/>
        <v>0</v>
      </c>
      <c r="Z7" s="28">
        <f t="shared" si="5"/>
        <v>0</v>
      </c>
      <c r="AA7" s="29" t="str">
        <f t="shared" ref="AA7:AA42" si="11">IF(K7&lt;=0,"",1-AB7)</f>
        <v/>
      </c>
      <c r="AB7" s="30">
        <f t="shared" ref="AB7:AB42" si="12">IF(M7="",0,M7)</f>
        <v>0</v>
      </c>
      <c r="AC7" s="31">
        <f t="shared" ref="AC7:AC42" si="13">IF(L7=0,0,HOUR(L7)+MINUTE(L7)/60)</f>
        <v>0</v>
      </c>
      <c r="AD7" s="32"/>
      <c r="AE7" s="30">
        <f t="shared" ref="AE7:AF42" si="14">IF(O7="",0,O7)</f>
        <v>0</v>
      </c>
      <c r="AF7" s="33">
        <f t="shared" si="14"/>
        <v>0</v>
      </c>
      <c r="AG7" s="34"/>
      <c r="AH7" s="35">
        <f t="shared" ref="AH7:AH42" si="15">IF(Q7="",0,Q7)</f>
        <v>0</v>
      </c>
      <c r="AI7" s="35"/>
      <c r="AJ7" s="28"/>
      <c r="AK7" s="28"/>
      <c r="AL7" s="28"/>
      <c r="AM7" s="28"/>
    </row>
    <row r="8" spans="1:39">
      <c r="A8" s="56">
        <f t="shared" si="0"/>
        <v>43619</v>
      </c>
      <c r="B8">
        <f t="shared" si="6"/>
        <v>3</v>
      </c>
      <c r="D8" s="63">
        <f t="shared" si="7"/>
        <v>43619</v>
      </c>
      <c r="E8" s="64">
        <f t="shared" si="8"/>
        <v>43619</v>
      </c>
      <c r="F8" s="50"/>
      <c r="G8" s="61"/>
      <c r="H8" s="61"/>
      <c r="I8" s="66"/>
      <c r="J8" s="66"/>
      <c r="K8" s="22">
        <f t="shared" si="1"/>
        <v>0</v>
      </c>
      <c r="L8" s="22">
        <f t="shared" si="2"/>
        <v>0</v>
      </c>
      <c r="M8" s="61"/>
      <c r="N8" s="61"/>
      <c r="O8" s="61"/>
      <c r="P8" s="61"/>
      <c r="Q8" s="61"/>
      <c r="V8" s="63">
        <f t="shared" si="3"/>
        <v>43619</v>
      </c>
      <c r="W8" s="64">
        <f t="shared" si="9"/>
        <v>43619</v>
      </c>
      <c r="X8" s="50" t="str">
        <f t="shared" si="10"/>
        <v/>
      </c>
      <c r="Y8" s="27">
        <f t="shared" si="4"/>
        <v>0</v>
      </c>
      <c r="Z8" s="28">
        <f t="shared" si="5"/>
        <v>0</v>
      </c>
      <c r="AA8" s="29" t="str">
        <f t="shared" si="11"/>
        <v/>
      </c>
      <c r="AB8" s="30">
        <f t="shared" si="12"/>
        <v>0</v>
      </c>
      <c r="AC8" s="31">
        <f t="shared" si="13"/>
        <v>0</v>
      </c>
      <c r="AD8" s="32"/>
      <c r="AE8" s="30">
        <f t="shared" si="14"/>
        <v>0</v>
      </c>
      <c r="AF8" s="33">
        <f t="shared" si="14"/>
        <v>0</v>
      </c>
      <c r="AG8" s="34"/>
      <c r="AH8" s="35">
        <f t="shared" si="15"/>
        <v>0</v>
      </c>
      <c r="AI8" s="35"/>
      <c r="AJ8" s="28"/>
      <c r="AK8" s="28"/>
      <c r="AL8" s="28"/>
      <c r="AM8" s="28"/>
    </row>
    <row r="9" spans="1:39">
      <c r="A9" s="56">
        <f t="shared" si="0"/>
        <v>43620</v>
      </c>
      <c r="B9">
        <f t="shared" si="6"/>
        <v>4</v>
      </c>
      <c r="D9" s="63">
        <f t="shared" si="7"/>
        <v>43620</v>
      </c>
      <c r="E9" s="64">
        <f t="shared" si="8"/>
        <v>43620</v>
      </c>
      <c r="F9" s="50"/>
      <c r="G9" s="61"/>
      <c r="H9" s="61"/>
      <c r="I9" s="66"/>
      <c r="J9" s="66"/>
      <c r="K9" s="22">
        <f t="shared" si="1"/>
        <v>0</v>
      </c>
      <c r="L9" s="22">
        <f t="shared" si="2"/>
        <v>0</v>
      </c>
      <c r="M9" s="61"/>
      <c r="N9" s="61"/>
      <c r="O9" s="61"/>
      <c r="P9" s="61"/>
      <c r="Q9" s="61"/>
      <c r="V9" s="63">
        <f t="shared" si="3"/>
        <v>43620</v>
      </c>
      <c r="W9" s="64">
        <f t="shared" si="9"/>
        <v>43620</v>
      </c>
      <c r="X9" s="50" t="str">
        <f t="shared" si="10"/>
        <v/>
      </c>
      <c r="Y9" s="27">
        <f t="shared" si="4"/>
        <v>0</v>
      </c>
      <c r="Z9" s="28">
        <f t="shared" si="5"/>
        <v>0</v>
      </c>
      <c r="AA9" s="29" t="str">
        <f t="shared" si="11"/>
        <v/>
      </c>
      <c r="AB9" s="30">
        <f t="shared" si="12"/>
        <v>0</v>
      </c>
      <c r="AC9" s="31">
        <f t="shared" si="13"/>
        <v>0</v>
      </c>
      <c r="AD9" s="32"/>
      <c r="AE9" s="30">
        <f t="shared" si="14"/>
        <v>0</v>
      </c>
      <c r="AF9" s="33">
        <f t="shared" si="14"/>
        <v>0</v>
      </c>
      <c r="AG9" s="34"/>
      <c r="AH9" s="35">
        <f t="shared" si="15"/>
        <v>0</v>
      </c>
      <c r="AI9" s="35"/>
      <c r="AJ9" s="28"/>
      <c r="AK9" s="28"/>
      <c r="AL9" s="28"/>
      <c r="AM9" s="28"/>
    </row>
    <row r="10" spans="1:39">
      <c r="A10" s="56">
        <f t="shared" si="0"/>
        <v>43621</v>
      </c>
      <c r="B10">
        <f t="shared" si="6"/>
        <v>5</v>
      </c>
      <c r="D10" s="63">
        <f t="shared" si="7"/>
        <v>43621</v>
      </c>
      <c r="E10" s="64">
        <f t="shared" si="8"/>
        <v>43621</v>
      </c>
      <c r="F10" s="50"/>
      <c r="G10" s="61"/>
      <c r="H10" s="61"/>
      <c r="I10" s="66"/>
      <c r="J10" s="66"/>
      <c r="K10" s="22">
        <f t="shared" si="1"/>
        <v>0</v>
      </c>
      <c r="L10" s="22">
        <f t="shared" si="2"/>
        <v>0</v>
      </c>
      <c r="M10" s="61"/>
      <c r="N10" s="61"/>
      <c r="O10" s="61"/>
      <c r="P10" s="61"/>
      <c r="Q10" s="61"/>
      <c r="V10" s="63">
        <f t="shared" si="3"/>
        <v>43621</v>
      </c>
      <c r="W10" s="64">
        <f t="shared" si="9"/>
        <v>43621</v>
      </c>
      <c r="X10" s="50" t="str">
        <f t="shared" si="10"/>
        <v/>
      </c>
      <c r="Y10" s="27">
        <f t="shared" si="4"/>
        <v>0</v>
      </c>
      <c r="Z10" s="28">
        <f t="shared" si="5"/>
        <v>0</v>
      </c>
      <c r="AA10" s="29" t="str">
        <f t="shared" si="11"/>
        <v/>
      </c>
      <c r="AB10" s="30">
        <f t="shared" si="12"/>
        <v>0</v>
      </c>
      <c r="AC10" s="31">
        <f t="shared" si="13"/>
        <v>0</v>
      </c>
      <c r="AD10" s="32"/>
      <c r="AE10" s="30">
        <f t="shared" si="14"/>
        <v>0</v>
      </c>
      <c r="AF10" s="33">
        <f t="shared" si="14"/>
        <v>0</v>
      </c>
      <c r="AG10" s="34"/>
      <c r="AH10" s="35">
        <f t="shared" si="15"/>
        <v>0</v>
      </c>
      <c r="AI10" s="35"/>
      <c r="AJ10" s="28"/>
      <c r="AK10" s="28"/>
      <c r="AL10" s="28"/>
      <c r="AM10" s="28"/>
    </row>
    <row r="11" spans="1:39">
      <c r="A11" s="56">
        <f t="shared" si="0"/>
        <v>43622</v>
      </c>
      <c r="B11">
        <f t="shared" si="6"/>
        <v>6</v>
      </c>
      <c r="D11" s="63">
        <f t="shared" si="7"/>
        <v>43622</v>
      </c>
      <c r="E11" s="64">
        <f t="shared" si="8"/>
        <v>43622</v>
      </c>
      <c r="F11" s="50"/>
      <c r="G11" s="61"/>
      <c r="H11" s="61"/>
      <c r="I11" s="66"/>
      <c r="J11" s="66"/>
      <c r="K11" s="22">
        <f t="shared" si="1"/>
        <v>0</v>
      </c>
      <c r="L11" s="22">
        <f t="shared" si="2"/>
        <v>0</v>
      </c>
      <c r="M11" s="61"/>
      <c r="N11" s="61"/>
      <c r="O11" s="61"/>
      <c r="P11" s="61"/>
      <c r="Q11" s="61"/>
      <c r="V11" s="63">
        <f t="shared" si="3"/>
        <v>43622</v>
      </c>
      <c r="W11" s="64">
        <f t="shared" si="9"/>
        <v>43622</v>
      </c>
      <c r="X11" s="50" t="str">
        <f t="shared" si="10"/>
        <v/>
      </c>
      <c r="Y11" s="27">
        <f t="shared" si="4"/>
        <v>0</v>
      </c>
      <c r="Z11" s="28">
        <f t="shared" si="5"/>
        <v>0</v>
      </c>
      <c r="AA11" s="29" t="str">
        <f t="shared" si="11"/>
        <v/>
      </c>
      <c r="AB11" s="30">
        <f t="shared" si="12"/>
        <v>0</v>
      </c>
      <c r="AC11" s="31">
        <f t="shared" si="13"/>
        <v>0</v>
      </c>
      <c r="AD11" s="32"/>
      <c r="AE11" s="30">
        <f t="shared" si="14"/>
        <v>0</v>
      </c>
      <c r="AF11" s="33">
        <f t="shared" si="14"/>
        <v>0</v>
      </c>
      <c r="AG11" s="34"/>
      <c r="AH11" s="35">
        <f t="shared" si="15"/>
        <v>0</v>
      </c>
      <c r="AI11" s="35"/>
      <c r="AJ11" s="28"/>
      <c r="AK11" s="28"/>
      <c r="AL11" s="28"/>
      <c r="AM11" s="28"/>
    </row>
    <row r="12" spans="1:39">
      <c r="A12" s="56">
        <f t="shared" si="0"/>
        <v>43623</v>
      </c>
      <c r="B12">
        <f t="shared" si="6"/>
        <v>7</v>
      </c>
      <c r="D12" s="63">
        <f t="shared" si="7"/>
        <v>43623</v>
      </c>
      <c r="E12" s="64">
        <f t="shared" si="8"/>
        <v>43623</v>
      </c>
      <c r="F12" s="50"/>
      <c r="G12" s="61"/>
      <c r="H12" s="61"/>
      <c r="I12" s="66"/>
      <c r="J12" s="66"/>
      <c r="K12" s="22">
        <f t="shared" si="1"/>
        <v>0</v>
      </c>
      <c r="L12" s="22">
        <f t="shared" si="2"/>
        <v>0</v>
      </c>
      <c r="M12" s="61"/>
      <c r="N12" s="61"/>
      <c r="O12" s="61"/>
      <c r="P12" s="61"/>
      <c r="Q12" s="61"/>
      <c r="V12" s="63">
        <f t="shared" si="3"/>
        <v>43623</v>
      </c>
      <c r="W12" s="64">
        <f t="shared" si="9"/>
        <v>43623</v>
      </c>
      <c r="X12" s="50" t="str">
        <f t="shared" si="10"/>
        <v/>
      </c>
      <c r="Y12" s="27">
        <f t="shared" si="4"/>
        <v>0</v>
      </c>
      <c r="Z12" s="28">
        <f t="shared" si="5"/>
        <v>0</v>
      </c>
      <c r="AA12" s="29" t="str">
        <f t="shared" si="11"/>
        <v/>
      </c>
      <c r="AB12" s="30">
        <f t="shared" si="12"/>
        <v>0</v>
      </c>
      <c r="AC12" s="31">
        <f t="shared" si="13"/>
        <v>0</v>
      </c>
      <c r="AD12" s="32"/>
      <c r="AE12" s="30">
        <f t="shared" si="14"/>
        <v>0</v>
      </c>
      <c r="AF12" s="33">
        <f t="shared" si="14"/>
        <v>0</v>
      </c>
      <c r="AG12" s="34"/>
      <c r="AH12" s="35">
        <f t="shared" si="15"/>
        <v>0</v>
      </c>
      <c r="AI12" s="35"/>
      <c r="AJ12" s="28"/>
      <c r="AK12" s="28"/>
      <c r="AL12" s="28"/>
      <c r="AM12" s="28"/>
    </row>
    <row r="13" spans="1:39">
      <c r="A13" s="56">
        <f t="shared" si="0"/>
        <v>43624</v>
      </c>
      <c r="B13">
        <f t="shared" si="6"/>
        <v>8</v>
      </c>
      <c r="D13" s="63">
        <f t="shared" si="7"/>
        <v>43624</v>
      </c>
      <c r="E13" s="64">
        <f t="shared" si="8"/>
        <v>43624</v>
      </c>
      <c r="F13" s="50" t="s">
        <v>23</v>
      </c>
      <c r="G13" s="61"/>
      <c r="H13" s="61"/>
      <c r="I13" s="66"/>
      <c r="J13" s="66"/>
      <c r="K13" s="22">
        <f t="shared" si="1"/>
        <v>0</v>
      </c>
      <c r="L13" s="22">
        <f t="shared" si="2"/>
        <v>0</v>
      </c>
      <c r="M13" s="61"/>
      <c r="N13" s="61"/>
      <c r="O13" s="61"/>
      <c r="P13" s="61"/>
      <c r="Q13" s="61"/>
      <c r="V13" s="63">
        <f t="shared" si="3"/>
        <v>43624</v>
      </c>
      <c r="W13" s="64">
        <f t="shared" si="9"/>
        <v>43624</v>
      </c>
      <c r="X13" s="50" t="str">
        <f t="shared" si="10"/>
        <v>公休日</v>
      </c>
      <c r="Y13" s="27">
        <f t="shared" si="4"/>
        <v>0</v>
      </c>
      <c r="Z13" s="28">
        <f t="shared" si="5"/>
        <v>0</v>
      </c>
      <c r="AA13" s="29" t="str">
        <f t="shared" si="11"/>
        <v/>
      </c>
      <c r="AB13" s="30">
        <f t="shared" si="12"/>
        <v>0</v>
      </c>
      <c r="AC13" s="31">
        <f t="shared" si="13"/>
        <v>0</v>
      </c>
      <c r="AD13" s="32"/>
      <c r="AE13" s="30">
        <f t="shared" si="14"/>
        <v>0</v>
      </c>
      <c r="AF13" s="33">
        <f t="shared" si="14"/>
        <v>0</v>
      </c>
      <c r="AG13" s="34"/>
      <c r="AH13" s="35">
        <f t="shared" si="15"/>
        <v>0</v>
      </c>
      <c r="AI13" s="35"/>
      <c r="AJ13" s="28"/>
      <c r="AK13" s="28"/>
      <c r="AL13" s="28"/>
      <c r="AM13" s="28"/>
    </row>
    <row r="14" spans="1:39">
      <c r="A14" s="56">
        <f t="shared" si="0"/>
        <v>43625</v>
      </c>
      <c r="B14">
        <f t="shared" si="6"/>
        <v>9</v>
      </c>
      <c r="D14" s="63">
        <f t="shared" si="7"/>
        <v>43625</v>
      </c>
      <c r="E14" s="64">
        <f t="shared" si="8"/>
        <v>43625</v>
      </c>
      <c r="F14" s="50" t="s">
        <v>23</v>
      </c>
      <c r="G14" s="61"/>
      <c r="H14" s="61"/>
      <c r="I14" s="66"/>
      <c r="J14" s="66"/>
      <c r="K14" s="22">
        <f t="shared" si="1"/>
        <v>0</v>
      </c>
      <c r="L14" s="22">
        <f t="shared" si="2"/>
        <v>0</v>
      </c>
      <c r="M14" s="61"/>
      <c r="N14" s="61"/>
      <c r="O14" s="61"/>
      <c r="P14" s="61"/>
      <c r="Q14" s="61"/>
      <c r="V14" s="63">
        <f t="shared" si="3"/>
        <v>43625</v>
      </c>
      <c r="W14" s="64">
        <f t="shared" si="9"/>
        <v>43625</v>
      </c>
      <c r="X14" s="50" t="str">
        <f t="shared" si="10"/>
        <v>公休日</v>
      </c>
      <c r="Y14" s="27">
        <f t="shared" si="4"/>
        <v>0</v>
      </c>
      <c r="Z14" s="28">
        <f t="shared" si="5"/>
        <v>0</v>
      </c>
      <c r="AA14" s="29" t="str">
        <f t="shared" si="11"/>
        <v/>
      </c>
      <c r="AB14" s="30">
        <f t="shared" si="12"/>
        <v>0</v>
      </c>
      <c r="AC14" s="31">
        <f t="shared" si="13"/>
        <v>0</v>
      </c>
      <c r="AD14" s="32"/>
      <c r="AE14" s="30">
        <f t="shared" si="14"/>
        <v>0</v>
      </c>
      <c r="AF14" s="33">
        <f t="shared" si="14"/>
        <v>0</v>
      </c>
      <c r="AG14" s="34"/>
      <c r="AH14" s="35">
        <f t="shared" si="15"/>
        <v>0</v>
      </c>
      <c r="AI14" s="35"/>
      <c r="AJ14" s="28"/>
      <c r="AK14" s="28"/>
      <c r="AL14" s="28"/>
      <c r="AM14" s="28"/>
    </row>
    <row r="15" spans="1:39">
      <c r="A15" s="56">
        <f t="shared" si="0"/>
        <v>43626</v>
      </c>
      <c r="B15">
        <f t="shared" si="6"/>
        <v>10</v>
      </c>
      <c r="D15" s="63">
        <f t="shared" si="7"/>
        <v>43626</v>
      </c>
      <c r="E15" s="64">
        <f t="shared" si="8"/>
        <v>43626</v>
      </c>
      <c r="F15" s="50"/>
      <c r="G15" s="61"/>
      <c r="H15" s="61"/>
      <c r="I15" s="66"/>
      <c r="J15" s="66"/>
      <c r="K15" s="22">
        <f t="shared" si="1"/>
        <v>0</v>
      </c>
      <c r="L15" s="22">
        <f t="shared" si="2"/>
        <v>0</v>
      </c>
      <c r="M15" s="61"/>
      <c r="N15" s="61"/>
      <c r="O15" s="61"/>
      <c r="P15" s="61"/>
      <c r="Q15" s="61"/>
      <c r="V15" s="63">
        <f t="shared" si="3"/>
        <v>43626</v>
      </c>
      <c r="W15" s="64">
        <f t="shared" si="9"/>
        <v>43626</v>
      </c>
      <c r="X15" s="50" t="str">
        <f t="shared" si="10"/>
        <v/>
      </c>
      <c r="Y15" s="27">
        <f t="shared" si="4"/>
        <v>0</v>
      </c>
      <c r="Z15" s="28">
        <f t="shared" si="5"/>
        <v>0</v>
      </c>
      <c r="AA15" s="29" t="str">
        <f t="shared" si="11"/>
        <v/>
      </c>
      <c r="AB15" s="30">
        <f t="shared" si="12"/>
        <v>0</v>
      </c>
      <c r="AC15" s="31">
        <f t="shared" si="13"/>
        <v>0</v>
      </c>
      <c r="AD15" s="32"/>
      <c r="AE15" s="30">
        <f t="shared" si="14"/>
        <v>0</v>
      </c>
      <c r="AF15" s="33">
        <f t="shared" si="14"/>
        <v>0</v>
      </c>
      <c r="AG15" s="34"/>
      <c r="AH15" s="35">
        <f t="shared" si="15"/>
        <v>0</v>
      </c>
      <c r="AI15" s="35"/>
      <c r="AJ15" s="28"/>
      <c r="AK15" s="28"/>
      <c r="AL15" s="28"/>
      <c r="AM15" s="28"/>
    </row>
    <row r="16" spans="1:39">
      <c r="A16" s="56">
        <f t="shared" si="0"/>
        <v>43627</v>
      </c>
      <c r="B16">
        <f t="shared" si="6"/>
        <v>11</v>
      </c>
      <c r="D16" s="63">
        <f t="shared" si="7"/>
        <v>43627</v>
      </c>
      <c r="E16" s="64">
        <f t="shared" si="8"/>
        <v>43627</v>
      </c>
      <c r="F16" s="50"/>
      <c r="G16" s="61"/>
      <c r="H16" s="61"/>
      <c r="I16" s="66"/>
      <c r="J16" s="66"/>
      <c r="K16" s="22">
        <f t="shared" si="1"/>
        <v>0</v>
      </c>
      <c r="L16" s="22">
        <f t="shared" si="2"/>
        <v>0</v>
      </c>
      <c r="M16" s="61"/>
      <c r="N16" s="61"/>
      <c r="O16" s="61"/>
      <c r="P16" s="61"/>
      <c r="Q16" s="61"/>
      <c r="V16" s="63">
        <f t="shared" si="3"/>
        <v>43627</v>
      </c>
      <c r="W16" s="64">
        <f t="shared" si="9"/>
        <v>43627</v>
      </c>
      <c r="X16" s="50" t="str">
        <f t="shared" si="10"/>
        <v/>
      </c>
      <c r="Y16" s="27">
        <f t="shared" si="4"/>
        <v>0</v>
      </c>
      <c r="Z16" s="28">
        <f t="shared" si="5"/>
        <v>0</v>
      </c>
      <c r="AA16" s="29" t="str">
        <f t="shared" si="11"/>
        <v/>
      </c>
      <c r="AB16" s="30">
        <f t="shared" si="12"/>
        <v>0</v>
      </c>
      <c r="AC16" s="31">
        <f t="shared" si="13"/>
        <v>0</v>
      </c>
      <c r="AD16" s="32"/>
      <c r="AE16" s="30">
        <f t="shared" si="14"/>
        <v>0</v>
      </c>
      <c r="AF16" s="33">
        <f t="shared" si="14"/>
        <v>0</v>
      </c>
      <c r="AG16" s="34"/>
      <c r="AH16" s="35">
        <f t="shared" si="15"/>
        <v>0</v>
      </c>
      <c r="AI16" s="35"/>
      <c r="AJ16" s="28"/>
      <c r="AK16" s="28"/>
      <c r="AL16" s="28"/>
      <c r="AM16" s="28"/>
    </row>
    <row r="17" spans="1:39">
      <c r="A17" s="56">
        <f t="shared" si="0"/>
        <v>43628</v>
      </c>
      <c r="B17">
        <f t="shared" si="6"/>
        <v>12</v>
      </c>
      <c r="D17" s="63">
        <f t="shared" si="7"/>
        <v>43628</v>
      </c>
      <c r="E17" s="64">
        <f t="shared" si="8"/>
        <v>43628</v>
      </c>
      <c r="F17" s="50"/>
      <c r="G17" s="61"/>
      <c r="H17" s="61"/>
      <c r="I17" s="66"/>
      <c r="J17" s="66"/>
      <c r="K17" s="22">
        <f t="shared" si="1"/>
        <v>0</v>
      </c>
      <c r="L17" s="22">
        <f t="shared" si="2"/>
        <v>0</v>
      </c>
      <c r="M17" s="61"/>
      <c r="N17" s="61"/>
      <c r="O17" s="61"/>
      <c r="P17" s="61"/>
      <c r="Q17" s="61"/>
      <c r="V17" s="63">
        <f t="shared" si="3"/>
        <v>43628</v>
      </c>
      <c r="W17" s="64">
        <f t="shared" si="9"/>
        <v>43628</v>
      </c>
      <c r="X17" s="50" t="str">
        <f t="shared" si="10"/>
        <v/>
      </c>
      <c r="Y17" s="27">
        <f t="shared" si="4"/>
        <v>0</v>
      </c>
      <c r="Z17" s="28">
        <f t="shared" si="5"/>
        <v>0</v>
      </c>
      <c r="AA17" s="29" t="str">
        <f t="shared" si="11"/>
        <v/>
      </c>
      <c r="AB17" s="30">
        <f t="shared" si="12"/>
        <v>0</v>
      </c>
      <c r="AC17" s="31">
        <f t="shared" si="13"/>
        <v>0</v>
      </c>
      <c r="AD17" s="32"/>
      <c r="AE17" s="30">
        <f t="shared" si="14"/>
        <v>0</v>
      </c>
      <c r="AF17" s="33">
        <f t="shared" si="14"/>
        <v>0</v>
      </c>
      <c r="AG17" s="34"/>
      <c r="AH17" s="35">
        <f t="shared" si="15"/>
        <v>0</v>
      </c>
      <c r="AI17" s="35"/>
      <c r="AJ17" s="28"/>
      <c r="AK17" s="28"/>
      <c r="AL17" s="28"/>
      <c r="AM17" s="28"/>
    </row>
    <row r="18" spans="1:39">
      <c r="A18" s="56">
        <f t="shared" si="0"/>
        <v>43629</v>
      </c>
      <c r="B18">
        <f t="shared" si="6"/>
        <v>13</v>
      </c>
      <c r="D18" s="63">
        <f t="shared" si="7"/>
        <v>43629</v>
      </c>
      <c r="E18" s="64">
        <f t="shared" si="8"/>
        <v>43629</v>
      </c>
      <c r="F18" s="50"/>
      <c r="G18" s="61"/>
      <c r="H18" s="61"/>
      <c r="I18" s="66"/>
      <c r="J18" s="66"/>
      <c r="K18" s="22">
        <f t="shared" si="1"/>
        <v>0</v>
      </c>
      <c r="L18" s="22">
        <f t="shared" si="2"/>
        <v>0</v>
      </c>
      <c r="M18" s="61"/>
      <c r="N18" s="61"/>
      <c r="O18" s="61"/>
      <c r="P18" s="61"/>
      <c r="Q18" s="61"/>
      <c r="V18" s="63">
        <f t="shared" si="3"/>
        <v>43629</v>
      </c>
      <c r="W18" s="64">
        <f t="shared" si="9"/>
        <v>43629</v>
      </c>
      <c r="X18" s="50" t="str">
        <f t="shared" si="10"/>
        <v/>
      </c>
      <c r="Y18" s="27">
        <f t="shared" si="4"/>
        <v>0</v>
      </c>
      <c r="Z18" s="28">
        <f t="shared" si="5"/>
        <v>0</v>
      </c>
      <c r="AA18" s="29" t="str">
        <f t="shared" si="11"/>
        <v/>
      </c>
      <c r="AB18" s="30">
        <f t="shared" si="12"/>
        <v>0</v>
      </c>
      <c r="AC18" s="31">
        <f t="shared" si="13"/>
        <v>0</v>
      </c>
      <c r="AD18" s="32"/>
      <c r="AE18" s="30">
        <f t="shared" si="14"/>
        <v>0</v>
      </c>
      <c r="AF18" s="33">
        <f t="shared" si="14"/>
        <v>0</v>
      </c>
      <c r="AG18" s="34"/>
      <c r="AH18" s="35">
        <f t="shared" si="15"/>
        <v>0</v>
      </c>
      <c r="AI18" s="35"/>
      <c r="AJ18" s="28"/>
      <c r="AK18" s="28"/>
      <c r="AL18" s="28"/>
      <c r="AM18" s="28"/>
    </row>
    <row r="19" spans="1:39">
      <c r="A19" s="56">
        <f t="shared" si="0"/>
        <v>43630</v>
      </c>
      <c r="B19">
        <f t="shared" si="6"/>
        <v>14</v>
      </c>
      <c r="D19" s="63">
        <f t="shared" si="7"/>
        <v>43630</v>
      </c>
      <c r="E19" s="64">
        <f t="shared" si="8"/>
        <v>43630</v>
      </c>
      <c r="F19" s="50"/>
      <c r="G19" s="61"/>
      <c r="H19" s="61"/>
      <c r="I19" s="66"/>
      <c r="J19" s="66"/>
      <c r="K19" s="22">
        <f t="shared" si="1"/>
        <v>0</v>
      </c>
      <c r="L19" s="22">
        <f t="shared" si="2"/>
        <v>0</v>
      </c>
      <c r="M19" s="61"/>
      <c r="N19" s="61"/>
      <c r="O19" s="61"/>
      <c r="P19" s="61"/>
      <c r="Q19" s="61"/>
      <c r="V19" s="63">
        <f t="shared" si="3"/>
        <v>43630</v>
      </c>
      <c r="W19" s="64">
        <f t="shared" si="9"/>
        <v>43630</v>
      </c>
      <c r="X19" s="50" t="str">
        <f t="shared" si="10"/>
        <v/>
      </c>
      <c r="Y19" s="27">
        <f t="shared" si="4"/>
        <v>0</v>
      </c>
      <c r="Z19" s="28">
        <f t="shared" si="5"/>
        <v>0</v>
      </c>
      <c r="AA19" s="29" t="str">
        <f t="shared" si="11"/>
        <v/>
      </c>
      <c r="AB19" s="30">
        <f t="shared" si="12"/>
        <v>0</v>
      </c>
      <c r="AC19" s="31">
        <f t="shared" si="13"/>
        <v>0</v>
      </c>
      <c r="AD19" s="32"/>
      <c r="AE19" s="30">
        <f t="shared" si="14"/>
        <v>0</v>
      </c>
      <c r="AF19" s="33">
        <f t="shared" si="14"/>
        <v>0</v>
      </c>
      <c r="AG19" s="34"/>
      <c r="AH19" s="35">
        <f t="shared" si="15"/>
        <v>0</v>
      </c>
      <c r="AI19" s="35"/>
      <c r="AJ19" s="28"/>
      <c r="AK19" s="28"/>
      <c r="AL19" s="28"/>
      <c r="AM19" s="28"/>
    </row>
    <row r="20" spans="1:39">
      <c r="A20" s="56">
        <f t="shared" si="0"/>
        <v>43631</v>
      </c>
      <c r="B20">
        <f t="shared" si="6"/>
        <v>15</v>
      </c>
      <c r="D20" s="63">
        <f t="shared" si="7"/>
        <v>43631</v>
      </c>
      <c r="E20" s="64">
        <f t="shared" si="8"/>
        <v>43631</v>
      </c>
      <c r="F20" s="50" t="s">
        <v>26</v>
      </c>
      <c r="G20" s="61"/>
      <c r="H20" s="61"/>
      <c r="I20" s="66"/>
      <c r="J20" s="66"/>
      <c r="K20" s="22">
        <f t="shared" si="1"/>
        <v>0</v>
      </c>
      <c r="L20" s="22">
        <f t="shared" si="2"/>
        <v>0</v>
      </c>
      <c r="M20" s="61"/>
      <c r="N20" s="61"/>
      <c r="O20" s="61"/>
      <c r="P20" s="61"/>
      <c r="Q20" s="61"/>
      <c r="V20" s="63">
        <f t="shared" si="3"/>
        <v>43631</v>
      </c>
      <c r="W20" s="64">
        <f t="shared" si="9"/>
        <v>43631</v>
      </c>
      <c r="X20" s="50" t="str">
        <f t="shared" si="10"/>
        <v>有給奨励日</v>
      </c>
      <c r="Y20" s="27">
        <f t="shared" si="4"/>
        <v>0</v>
      </c>
      <c r="Z20" s="28">
        <f t="shared" si="5"/>
        <v>0</v>
      </c>
      <c r="AA20" s="29" t="str">
        <f t="shared" si="11"/>
        <v/>
      </c>
      <c r="AB20" s="30">
        <f t="shared" si="12"/>
        <v>0</v>
      </c>
      <c r="AC20" s="31">
        <f t="shared" si="13"/>
        <v>0</v>
      </c>
      <c r="AD20" s="32"/>
      <c r="AE20" s="30">
        <f t="shared" si="14"/>
        <v>0</v>
      </c>
      <c r="AF20" s="33">
        <f t="shared" si="14"/>
        <v>0</v>
      </c>
      <c r="AG20" s="34"/>
      <c r="AH20" s="35">
        <f t="shared" si="15"/>
        <v>0</v>
      </c>
      <c r="AI20" s="35"/>
      <c r="AJ20" s="28"/>
      <c r="AK20" s="28"/>
      <c r="AL20" s="28"/>
      <c r="AM20" s="28"/>
    </row>
    <row r="21" spans="1:39">
      <c r="A21" s="56">
        <f t="shared" si="0"/>
        <v>43632</v>
      </c>
      <c r="B21">
        <f t="shared" si="6"/>
        <v>16</v>
      </c>
      <c r="D21" s="63">
        <f t="shared" si="7"/>
        <v>43632</v>
      </c>
      <c r="E21" s="64">
        <f t="shared" si="8"/>
        <v>43632</v>
      </c>
      <c r="F21" s="50" t="s">
        <v>23</v>
      </c>
      <c r="G21" s="61"/>
      <c r="H21" s="61"/>
      <c r="I21" s="66"/>
      <c r="J21" s="66"/>
      <c r="K21" s="22">
        <f t="shared" si="1"/>
        <v>0</v>
      </c>
      <c r="L21" s="22">
        <f t="shared" si="2"/>
        <v>0</v>
      </c>
      <c r="M21" s="61"/>
      <c r="N21" s="61"/>
      <c r="O21" s="61"/>
      <c r="P21" s="61"/>
      <c r="Q21" s="61"/>
      <c r="V21" s="63">
        <f t="shared" si="3"/>
        <v>43632</v>
      </c>
      <c r="W21" s="64">
        <f t="shared" si="9"/>
        <v>43632</v>
      </c>
      <c r="X21" s="50" t="str">
        <f t="shared" si="10"/>
        <v>公休日</v>
      </c>
      <c r="Y21" s="27">
        <f t="shared" si="4"/>
        <v>0</v>
      </c>
      <c r="Z21" s="28">
        <f t="shared" si="5"/>
        <v>0</v>
      </c>
      <c r="AA21" s="29" t="str">
        <f t="shared" si="11"/>
        <v/>
      </c>
      <c r="AB21" s="30">
        <f t="shared" si="12"/>
        <v>0</v>
      </c>
      <c r="AC21" s="31">
        <f t="shared" si="13"/>
        <v>0</v>
      </c>
      <c r="AD21" s="32"/>
      <c r="AE21" s="30">
        <f t="shared" si="14"/>
        <v>0</v>
      </c>
      <c r="AF21" s="33">
        <f t="shared" si="14"/>
        <v>0</v>
      </c>
      <c r="AG21" s="34"/>
      <c r="AH21" s="35">
        <f t="shared" si="15"/>
        <v>0</v>
      </c>
      <c r="AI21" s="35"/>
      <c r="AJ21" s="28"/>
      <c r="AK21" s="28"/>
      <c r="AL21" s="28"/>
      <c r="AM21" s="28"/>
    </row>
    <row r="22" spans="1:39">
      <c r="A22" s="56">
        <f t="shared" si="0"/>
        <v>43633</v>
      </c>
      <c r="B22">
        <f t="shared" si="6"/>
        <v>17</v>
      </c>
      <c r="D22" s="63">
        <f t="shared" si="7"/>
        <v>43633</v>
      </c>
      <c r="E22" s="64">
        <f t="shared" si="8"/>
        <v>43633</v>
      </c>
      <c r="F22" s="50"/>
      <c r="G22" s="61"/>
      <c r="H22" s="61"/>
      <c r="I22" s="66"/>
      <c r="J22" s="66"/>
      <c r="K22" s="22">
        <f t="shared" si="1"/>
        <v>0</v>
      </c>
      <c r="L22" s="22">
        <f t="shared" si="2"/>
        <v>0</v>
      </c>
      <c r="M22" s="61"/>
      <c r="N22" s="61"/>
      <c r="O22" s="61"/>
      <c r="P22" s="61"/>
      <c r="Q22" s="61"/>
      <c r="V22" s="63">
        <f t="shared" si="3"/>
        <v>43633</v>
      </c>
      <c r="W22" s="64">
        <f t="shared" si="9"/>
        <v>43633</v>
      </c>
      <c r="X22" s="50" t="str">
        <f t="shared" si="10"/>
        <v/>
      </c>
      <c r="Y22" s="27">
        <f t="shared" si="4"/>
        <v>0</v>
      </c>
      <c r="Z22" s="28">
        <f t="shared" si="5"/>
        <v>0</v>
      </c>
      <c r="AA22" s="29" t="str">
        <f t="shared" si="11"/>
        <v/>
      </c>
      <c r="AB22" s="30">
        <f t="shared" si="12"/>
        <v>0</v>
      </c>
      <c r="AC22" s="31">
        <f t="shared" si="13"/>
        <v>0</v>
      </c>
      <c r="AD22" s="32"/>
      <c r="AE22" s="30">
        <f t="shared" si="14"/>
        <v>0</v>
      </c>
      <c r="AF22" s="33">
        <f t="shared" si="14"/>
        <v>0</v>
      </c>
      <c r="AG22" s="34"/>
      <c r="AH22" s="35">
        <f t="shared" si="15"/>
        <v>0</v>
      </c>
      <c r="AI22" s="35"/>
      <c r="AJ22" s="28"/>
      <c r="AK22" s="28"/>
      <c r="AL22" s="28"/>
      <c r="AM22" s="28"/>
    </row>
    <row r="23" spans="1:39">
      <c r="A23" s="56">
        <f t="shared" si="0"/>
        <v>43634</v>
      </c>
      <c r="B23">
        <f t="shared" si="6"/>
        <v>18</v>
      </c>
      <c r="D23" s="63">
        <f t="shared" si="7"/>
        <v>43634</v>
      </c>
      <c r="E23" s="64">
        <f t="shared" si="8"/>
        <v>43634</v>
      </c>
      <c r="F23" s="50"/>
      <c r="G23" s="61"/>
      <c r="H23" s="61"/>
      <c r="I23" s="66"/>
      <c r="J23" s="66"/>
      <c r="K23" s="22">
        <f t="shared" si="1"/>
        <v>0</v>
      </c>
      <c r="L23" s="22">
        <f t="shared" si="2"/>
        <v>0</v>
      </c>
      <c r="M23" s="61"/>
      <c r="N23" s="61"/>
      <c r="O23" s="61"/>
      <c r="P23" s="61"/>
      <c r="Q23" s="61"/>
      <c r="V23" s="63">
        <f t="shared" si="3"/>
        <v>43634</v>
      </c>
      <c r="W23" s="64">
        <f t="shared" si="9"/>
        <v>43634</v>
      </c>
      <c r="X23" s="50" t="str">
        <f t="shared" si="10"/>
        <v/>
      </c>
      <c r="Y23" s="27">
        <f t="shared" si="4"/>
        <v>0</v>
      </c>
      <c r="Z23" s="28">
        <f t="shared" si="5"/>
        <v>0</v>
      </c>
      <c r="AA23" s="29" t="str">
        <f t="shared" si="11"/>
        <v/>
      </c>
      <c r="AB23" s="30">
        <f t="shared" si="12"/>
        <v>0</v>
      </c>
      <c r="AC23" s="31">
        <f t="shared" si="13"/>
        <v>0</v>
      </c>
      <c r="AD23" s="32"/>
      <c r="AE23" s="30">
        <f t="shared" si="14"/>
        <v>0</v>
      </c>
      <c r="AF23" s="33">
        <f t="shared" si="14"/>
        <v>0</v>
      </c>
      <c r="AG23" s="34"/>
      <c r="AH23" s="35">
        <f t="shared" si="15"/>
        <v>0</v>
      </c>
      <c r="AI23" s="35"/>
      <c r="AJ23" s="28"/>
      <c r="AK23" s="28"/>
      <c r="AL23" s="28"/>
      <c r="AM23" s="28"/>
    </row>
    <row r="24" spans="1:39">
      <c r="A24" s="56">
        <f t="shared" si="0"/>
        <v>43635</v>
      </c>
      <c r="B24">
        <f t="shared" si="6"/>
        <v>19</v>
      </c>
      <c r="D24" s="63">
        <f t="shared" si="7"/>
        <v>43635</v>
      </c>
      <c r="E24" s="64">
        <f t="shared" si="8"/>
        <v>43635</v>
      </c>
      <c r="F24" s="50"/>
      <c r="G24" s="61"/>
      <c r="H24" s="61"/>
      <c r="I24" s="66"/>
      <c r="J24" s="66"/>
      <c r="K24" s="22">
        <f t="shared" si="1"/>
        <v>0</v>
      </c>
      <c r="L24" s="22">
        <f t="shared" si="2"/>
        <v>0</v>
      </c>
      <c r="M24" s="61"/>
      <c r="N24" s="61"/>
      <c r="O24" s="61"/>
      <c r="P24" s="61"/>
      <c r="Q24" s="61"/>
      <c r="V24" s="63">
        <f t="shared" si="3"/>
        <v>43635</v>
      </c>
      <c r="W24" s="64">
        <f t="shared" si="9"/>
        <v>43635</v>
      </c>
      <c r="X24" s="50" t="str">
        <f t="shared" si="10"/>
        <v/>
      </c>
      <c r="Y24" s="27">
        <f t="shared" si="4"/>
        <v>0</v>
      </c>
      <c r="Z24" s="28">
        <f t="shared" si="5"/>
        <v>0</v>
      </c>
      <c r="AA24" s="29" t="str">
        <f t="shared" si="11"/>
        <v/>
      </c>
      <c r="AB24" s="30">
        <f t="shared" si="12"/>
        <v>0</v>
      </c>
      <c r="AC24" s="31">
        <f t="shared" si="13"/>
        <v>0</v>
      </c>
      <c r="AD24" s="32"/>
      <c r="AE24" s="30">
        <f t="shared" si="14"/>
        <v>0</v>
      </c>
      <c r="AF24" s="33">
        <f t="shared" si="14"/>
        <v>0</v>
      </c>
      <c r="AG24" s="34"/>
      <c r="AH24" s="35">
        <f t="shared" si="15"/>
        <v>0</v>
      </c>
      <c r="AI24" s="35"/>
      <c r="AJ24" s="28"/>
      <c r="AK24" s="28"/>
      <c r="AL24" s="28"/>
      <c r="AM24" s="28"/>
    </row>
    <row r="25" spans="1:39">
      <c r="A25" s="56">
        <f t="shared" si="0"/>
        <v>43636</v>
      </c>
      <c r="B25">
        <f t="shared" si="6"/>
        <v>20</v>
      </c>
      <c r="D25" s="63">
        <f t="shared" si="7"/>
        <v>43636</v>
      </c>
      <c r="E25" s="64">
        <f t="shared" si="8"/>
        <v>43636</v>
      </c>
      <c r="F25" s="50"/>
      <c r="G25" s="61"/>
      <c r="H25" s="61"/>
      <c r="I25" s="66"/>
      <c r="J25" s="66"/>
      <c r="K25" s="22">
        <f t="shared" si="1"/>
        <v>0</v>
      </c>
      <c r="L25" s="22">
        <f t="shared" si="2"/>
        <v>0</v>
      </c>
      <c r="M25" s="61"/>
      <c r="N25" s="61"/>
      <c r="O25" s="61"/>
      <c r="P25" s="61"/>
      <c r="Q25" s="61"/>
      <c r="V25" s="63">
        <f t="shared" si="3"/>
        <v>43636</v>
      </c>
      <c r="W25" s="64">
        <f t="shared" si="9"/>
        <v>43636</v>
      </c>
      <c r="X25" s="50" t="str">
        <f t="shared" si="10"/>
        <v/>
      </c>
      <c r="Y25" s="27">
        <f t="shared" si="4"/>
        <v>0</v>
      </c>
      <c r="Z25" s="28">
        <f t="shared" si="5"/>
        <v>0</v>
      </c>
      <c r="AA25" s="29" t="str">
        <f t="shared" si="11"/>
        <v/>
      </c>
      <c r="AB25" s="30">
        <f t="shared" si="12"/>
        <v>0</v>
      </c>
      <c r="AC25" s="31">
        <f t="shared" si="13"/>
        <v>0</v>
      </c>
      <c r="AD25" s="32"/>
      <c r="AE25" s="30">
        <f t="shared" si="14"/>
        <v>0</v>
      </c>
      <c r="AF25" s="33">
        <f t="shared" si="14"/>
        <v>0</v>
      </c>
      <c r="AG25" s="34"/>
      <c r="AH25" s="35">
        <f t="shared" si="15"/>
        <v>0</v>
      </c>
      <c r="AI25" s="35"/>
      <c r="AJ25" s="28"/>
      <c r="AK25" s="28"/>
      <c r="AL25" s="28"/>
      <c r="AM25" s="28"/>
    </row>
    <row r="26" spans="1:39">
      <c r="A26" s="56">
        <f t="shared" si="0"/>
        <v>43637</v>
      </c>
      <c r="B26">
        <f t="shared" si="6"/>
        <v>21</v>
      </c>
      <c r="D26" s="63">
        <f t="shared" si="7"/>
        <v>43637</v>
      </c>
      <c r="E26" s="64">
        <f t="shared" si="8"/>
        <v>43637</v>
      </c>
      <c r="F26" s="50"/>
      <c r="G26" s="61"/>
      <c r="H26" s="61"/>
      <c r="I26" s="66"/>
      <c r="J26" s="66"/>
      <c r="K26" s="22">
        <f t="shared" si="1"/>
        <v>0</v>
      </c>
      <c r="L26" s="22">
        <f t="shared" si="2"/>
        <v>0</v>
      </c>
      <c r="M26" s="61"/>
      <c r="N26" s="61"/>
      <c r="O26" s="61"/>
      <c r="P26" s="61"/>
      <c r="Q26" s="61"/>
      <c r="V26" s="63">
        <f t="shared" si="3"/>
        <v>43637</v>
      </c>
      <c r="W26" s="64">
        <f t="shared" si="9"/>
        <v>43637</v>
      </c>
      <c r="X26" s="50" t="str">
        <f t="shared" si="10"/>
        <v/>
      </c>
      <c r="Y26" s="27">
        <f t="shared" si="4"/>
        <v>0</v>
      </c>
      <c r="Z26" s="28">
        <f t="shared" si="5"/>
        <v>0</v>
      </c>
      <c r="AA26" s="29" t="str">
        <f t="shared" si="11"/>
        <v/>
      </c>
      <c r="AB26" s="30">
        <f t="shared" si="12"/>
        <v>0</v>
      </c>
      <c r="AC26" s="31">
        <f t="shared" si="13"/>
        <v>0</v>
      </c>
      <c r="AD26" s="32"/>
      <c r="AE26" s="30">
        <f t="shared" si="14"/>
        <v>0</v>
      </c>
      <c r="AF26" s="33">
        <f t="shared" si="14"/>
        <v>0</v>
      </c>
      <c r="AG26" s="34"/>
      <c r="AH26" s="35">
        <f t="shared" si="15"/>
        <v>0</v>
      </c>
      <c r="AI26" s="35"/>
      <c r="AJ26" s="28"/>
      <c r="AK26" s="28"/>
      <c r="AL26" s="28"/>
      <c r="AM26" s="28"/>
    </row>
    <row r="27" spans="1:39">
      <c r="A27" s="56">
        <f t="shared" si="0"/>
        <v>43638</v>
      </c>
      <c r="B27">
        <f t="shared" si="6"/>
        <v>22</v>
      </c>
      <c r="D27" s="63">
        <f t="shared" si="7"/>
        <v>43638</v>
      </c>
      <c r="E27" s="64">
        <f t="shared" si="8"/>
        <v>43638</v>
      </c>
      <c r="F27" s="50" t="s">
        <v>23</v>
      </c>
      <c r="G27" s="61"/>
      <c r="H27" s="61"/>
      <c r="I27" s="66"/>
      <c r="J27" s="66"/>
      <c r="K27" s="22">
        <f t="shared" si="1"/>
        <v>0</v>
      </c>
      <c r="L27" s="22">
        <f t="shared" si="2"/>
        <v>0</v>
      </c>
      <c r="M27" s="61"/>
      <c r="N27" s="61"/>
      <c r="O27" s="61"/>
      <c r="P27" s="61"/>
      <c r="Q27" s="61"/>
      <c r="V27" s="63">
        <f t="shared" si="3"/>
        <v>43638</v>
      </c>
      <c r="W27" s="64">
        <f t="shared" si="9"/>
        <v>43638</v>
      </c>
      <c r="X27" s="50" t="str">
        <f t="shared" si="10"/>
        <v>公休日</v>
      </c>
      <c r="Y27" s="27">
        <f t="shared" si="4"/>
        <v>0</v>
      </c>
      <c r="Z27" s="28">
        <f t="shared" si="5"/>
        <v>0</v>
      </c>
      <c r="AA27" s="29" t="str">
        <f t="shared" si="11"/>
        <v/>
      </c>
      <c r="AB27" s="30">
        <f t="shared" si="12"/>
        <v>0</v>
      </c>
      <c r="AC27" s="31">
        <f t="shared" si="13"/>
        <v>0</v>
      </c>
      <c r="AD27" s="32"/>
      <c r="AE27" s="30">
        <f t="shared" si="14"/>
        <v>0</v>
      </c>
      <c r="AF27" s="33">
        <f t="shared" si="14"/>
        <v>0</v>
      </c>
      <c r="AG27" s="34"/>
      <c r="AH27" s="35">
        <f t="shared" si="15"/>
        <v>0</v>
      </c>
      <c r="AI27" s="35"/>
      <c r="AJ27" s="28"/>
      <c r="AK27" s="28"/>
      <c r="AL27" s="28"/>
      <c r="AM27" s="28"/>
    </row>
    <row r="28" spans="1:39">
      <c r="A28" s="56">
        <f t="shared" si="0"/>
        <v>43639</v>
      </c>
      <c r="B28">
        <f t="shared" si="6"/>
        <v>23</v>
      </c>
      <c r="D28" s="63">
        <f t="shared" si="7"/>
        <v>43639</v>
      </c>
      <c r="E28" s="64">
        <f t="shared" si="8"/>
        <v>43639</v>
      </c>
      <c r="F28" s="50" t="s">
        <v>27</v>
      </c>
      <c r="G28" s="61"/>
      <c r="H28" s="61"/>
      <c r="I28" s="66"/>
      <c r="J28" s="66"/>
      <c r="K28" s="22">
        <f t="shared" si="1"/>
        <v>0</v>
      </c>
      <c r="L28" s="22">
        <f t="shared" si="2"/>
        <v>0</v>
      </c>
      <c r="M28" s="61"/>
      <c r="N28" s="61"/>
      <c r="O28" s="61"/>
      <c r="P28" s="61"/>
      <c r="Q28" s="61"/>
      <c r="V28" s="63">
        <f t="shared" si="3"/>
        <v>43639</v>
      </c>
      <c r="W28" s="64">
        <f t="shared" si="9"/>
        <v>43639</v>
      </c>
      <c r="X28" s="50" t="str">
        <f t="shared" si="10"/>
        <v>公休日</v>
      </c>
      <c r="Y28" s="27">
        <f t="shared" si="4"/>
        <v>0</v>
      </c>
      <c r="Z28" s="28">
        <f t="shared" si="5"/>
        <v>0</v>
      </c>
      <c r="AA28" s="29" t="str">
        <f t="shared" si="11"/>
        <v/>
      </c>
      <c r="AB28" s="30">
        <f t="shared" si="12"/>
        <v>0</v>
      </c>
      <c r="AC28" s="31">
        <f t="shared" si="13"/>
        <v>0</v>
      </c>
      <c r="AD28" s="32"/>
      <c r="AE28" s="30">
        <f t="shared" si="14"/>
        <v>0</v>
      </c>
      <c r="AF28" s="33">
        <f t="shared" si="14"/>
        <v>0</v>
      </c>
      <c r="AG28" s="34"/>
      <c r="AH28" s="35">
        <f t="shared" si="15"/>
        <v>0</v>
      </c>
      <c r="AI28" s="35"/>
      <c r="AJ28" s="28"/>
      <c r="AK28" s="28"/>
      <c r="AL28" s="28"/>
      <c r="AM28" s="28"/>
    </row>
    <row r="29" spans="1:39">
      <c r="A29" s="56">
        <f t="shared" si="0"/>
        <v>43640</v>
      </c>
      <c r="B29">
        <f t="shared" si="6"/>
        <v>24</v>
      </c>
      <c r="D29" s="63">
        <f t="shared" si="7"/>
        <v>43640</v>
      </c>
      <c r="E29" s="64">
        <f t="shared" si="8"/>
        <v>43640</v>
      </c>
      <c r="F29" s="50"/>
      <c r="G29" s="61"/>
      <c r="H29" s="61"/>
      <c r="I29" s="66"/>
      <c r="J29" s="66"/>
      <c r="K29" s="22">
        <f t="shared" si="1"/>
        <v>0</v>
      </c>
      <c r="L29" s="22">
        <f t="shared" si="2"/>
        <v>0</v>
      </c>
      <c r="M29" s="61"/>
      <c r="N29" s="61"/>
      <c r="O29" s="61"/>
      <c r="P29" s="61"/>
      <c r="Q29" s="61"/>
      <c r="V29" s="63">
        <f t="shared" si="3"/>
        <v>43640</v>
      </c>
      <c r="W29" s="64">
        <f t="shared" si="9"/>
        <v>43640</v>
      </c>
      <c r="X29" s="50" t="str">
        <f t="shared" si="10"/>
        <v/>
      </c>
      <c r="Y29" s="27">
        <f t="shared" si="4"/>
        <v>0</v>
      </c>
      <c r="Z29" s="28">
        <f t="shared" si="5"/>
        <v>0</v>
      </c>
      <c r="AA29" s="29" t="str">
        <f t="shared" si="11"/>
        <v/>
      </c>
      <c r="AB29" s="30">
        <f t="shared" si="12"/>
        <v>0</v>
      </c>
      <c r="AC29" s="31">
        <f t="shared" si="13"/>
        <v>0</v>
      </c>
      <c r="AD29" s="32"/>
      <c r="AE29" s="30">
        <f t="shared" si="14"/>
        <v>0</v>
      </c>
      <c r="AF29" s="33">
        <f t="shared" si="14"/>
        <v>0</v>
      </c>
      <c r="AG29" s="34"/>
      <c r="AH29" s="35">
        <f t="shared" si="15"/>
        <v>0</v>
      </c>
      <c r="AI29" s="35"/>
      <c r="AJ29" s="28"/>
      <c r="AK29" s="28"/>
      <c r="AL29" s="28"/>
      <c r="AM29" s="28"/>
    </row>
    <row r="30" spans="1:39">
      <c r="A30" s="56">
        <f t="shared" si="0"/>
        <v>43641</v>
      </c>
      <c r="B30">
        <f t="shared" si="6"/>
        <v>25</v>
      </c>
      <c r="D30" s="63">
        <f t="shared" si="7"/>
        <v>43641</v>
      </c>
      <c r="E30" s="64">
        <f t="shared" si="8"/>
        <v>43641</v>
      </c>
      <c r="F30" s="50"/>
      <c r="G30" s="55"/>
      <c r="H30" s="55"/>
      <c r="I30" s="67"/>
      <c r="J30" s="67"/>
      <c r="K30" s="22">
        <f t="shared" si="1"/>
        <v>0</v>
      </c>
      <c r="L30" s="22">
        <f t="shared" si="2"/>
        <v>0</v>
      </c>
      <c r="M30" s="55"/>
      <c r="N30" s="55"/>
      <c r="O30" s="55"/>
      <c r="P30" s="55"/>
      <c r="Q30" s="55"/>
      <c r="V30" s="63">
        <f t="shared" si="3"/>
        <v>43641</v>
      </c>
      <c r="W30" s="64">
        <f t="shared" si="9"/>
        <v>43641</v>
      </c>
      <c r="X30" s="50" t="str">
        <f t="shared" si="10"/>
        <v/>
      </c>
      <c r="Y30" s="27">
        <f t="shared" si="4"/>
        <v>0</v>
      </c>
      <c r="Z30" s="28">
        <f t="shared" si="5"/>
        <v>0</v>
      </c>
      <c r="AA30" s="29" t="str">
        <f t="shared" si="11"/>
        <v/>
      </c>
      <c r="AB30" s="30">
        <f t="shared" si="12"/>
        <v>0</v>
      </c>
      <c r="AC30" s="31">
        <f t="shared" si="13"/>
        <v>0</v>
      </c>
      <c r="AD30" s="32"/>
      <c r="AE30" s="30">
        <f t="shared" si="14"/>
        <v>0</v>
      </c>
      <c r="AF30" s="33">
        <f t="shared" si="14"/>
        <v>0</v>
      </c>
      <c r="AG30" s="34"/>
      <c r="AH30" s="35">
        <f t="shared" si="15"/>
        <v>0</v>
      </c>
      <c r="AI30" s="35"/>
      <c r="AJ30" s="28"/>
      <c r="AK30" s="28"/>
      <c r="AL30" s="28"/>
      <c r="AM30" s="28"/>
    </row>
    <row r="31" spans="1:39">
      <c r="A31" s="56"/>
      <c r="D31" s="63"/>
      <c r="E31" s="64"/>
      <c r="F31" s="50" t="s">
        <v>24</v>
      </c>
      <c r="G31" s="55"/>
      <c r="H31" s="55"/>
      <c r="I31" s="67"/>
      <c r="J31" s="67"/>
      <c r="K31" s="22"/>
      <c r="L31" s="22"/>
      <c r="M31" s="55"/>
      <c r="N31" s="55"/>
      <c r="O31" s="55"/>
      <c r="P31" s="55"/>
      <c r="Q31" s="55"/>
      <c r="V31" s="63"/>
      <c r="W31" s="64"/>
      <c r="X31" s="50" t="str">
        <f t="shared" si="10"/>
        <v/>
      </c>
      <c r="Y31" s="36">
        <f t="shared" si="4"/>
        <v>0</v>
      </c>
      <c r="Z31" s="28">
        <f t="shared" si="5"/>
        <v>0</v>
      </c>
      <c r="AA31" s="29" t="str">
        <f t="shared" si="11"/>
        <v/>
      </c>
      <c r="AB31" s="30">
        <f t="shared" si="12"/>
        <v>0</v>
      </c>
      <c r="AC31" s="31">
        <f t="shared" si="13"/>
        <v>0</v>
      </c>
      <c r="AD31" s="32"/>
      <c r="AE31" s="30">
        <f t="shared" si="14"/>
        <v>0</v>
      </c>
      <c r="AF31" s="33">
        <f t="shared" si="14"/>
        <v>0</v>
      </c>
      <c r="AG31" s="34"/>
      <c r="AH31" s="35">
        <f t="shared" si="15"/>
        <v>0</v>
      </c>
      <c r="AI31" s="35"/>
      <c r="AJ31" s="28"/>
      <c r="AK31" s="28"/>
      <c r="AL31" s="28"/>
      <c r="AM31" s="28"/>
    </row>
    <row r="32" spans="1:39">
      <c r="A32" s="56"/>
      <c r="D32" s="63"/>
      <c r="E32" s="64"/>
      <c r="F32" s="50" t="s">
        <v>24</v>
      </c>
      <c r="G32" s="55"/>
      <c r="H32" s="55"/>
      <c r="I32" s="67"/>
      <c r="J32" s="67"/>
      <c r="K32" s="22"/>
      <c r="L32" s="22"/>
      <c r="M32" s="55"/>
      <c r="N32" s="55"/>
      <c r="O32" s="55"/>
      <c r="P32" s="55"/>
      <c r="Q32" s="55"/>
      <c r="V32" s="63"/>
      <c r="W32" s="64"/>
      <c r="X32" s="50" t="str">
        <f t="shared" si="10"/>
        <v/>
      </c>
      <c r="Y32" s="36">
        <f t="shared" si="4"/>
        <v>0</v>
      </c>
      <c r="Z32" s="28">
        <f t="shared" si="5"/>
        <v>0</v>
      </c>
      <c r="AA32" s="29" t="str">
        <f t="shared" si="11"/>
        <v/>
      </c>
      <c r="AB32" s="30">
        <f t="shared" si="12"/>
        <v>0</v>
      </c>
      <c r="AC32" s="31">
        <f t="shared" si="13"/>
        <v>0</v>
      </c>
      <c r="AD32" s="32"/>
      <c r="AE32" s="30">
        <f t="shared" si="14"/>
        <v>0</v>
      </c>
      <c r="AF32" s="33">
        <f t="shared" si="14"/>
        <v>0</v>
      </c>
      <c r="AG32" s="34"/>
      <c r="AH32" s="35">
        <f t="shared" si="15"/>
        <v>0</v>
      </c>
      <c r="AI32" s="35"/>
      <c r="AJ32" s="28"/>
      <c r="AK32" s="28"/>
      <c r="AL32" s="28"/>
      <c r="AM32" s="28"/>
    </row>
    <row r="33" spans="1:39">
      <c r="A33" s="56"/>
      <c r="D33" s="63"/>
      <c r="E33" s="64"/>
      <c r="F33" s="50" t="s">
        <v>24</v>
      </c>
      <c r="G33" s="55"/>
      <c r="H33" s="55"/>
      <c r="I33" s="67"/>
      <c r="J33" s="67"/>
      <c r="K33" s="22"/>
      <c r="L33" s="22"/>
      <c r="M33" s="55"/>
      <c r="N33" s="55"/>
      <c r="O33" s="55"/>
      <c r="P33" s="55"/>
      <c r="Q33" s="55"/>
      <c r="V33" s="63"/>
      <c r="W33" s="64"/>
      <c r="X33" s="50" t="str">
        <f t="shared" si="10"/>
        <v/>
      </c>
      <c r="Y33" s="36">
        <f t="shared" si="4"/>
        <v>0</v>
      </c>
      <c r="Z33" s="28">
        <f t="shared" si="5"/>
        <v>0</v>
      </c>
      <c r="AA33" s="29" t="str">
        <f t="shared" si="11"/>
        <v/>
      </c>
      <c r="AB33" s="30">
        <f t="shared" si="12"/>
        <v>0</v>
      </c>
      <c r="AC33" s="31">
        <f t="shared" si="13"/>
        <v>0</v>
      </c>
      <c r="AD33" s="32"/>
      <c r="AE33" s="30">
        <f t="shared" si="14"/>
        <v>0</v>
      </c>
      <c r="AF33" s="33">
        <f t="shared" si="14"/>
        <v>0</v>
      </c>
      <c r="AG33" s="34"/>
      <c r="AH33" s="35">
        <f t="shared" si="15"/>
        <v>0</v>
      </c>
      <c r="AI33" s="35"/>
      <c r="AJ33" s="28"/>
      <c r="AK33" s="28"/>
      <c r="AL33" s="28"/>
      <c r="AM33" s="28"/>
    </row>
    <row r="34" spans="1:39">
      <c r="A34" s="56"/>
      <c r="D34" s="63"/>
      <c r="E34" s="64"/>
      <c r="F34" s="50" t="s">
        <v>24</v>
      </c>
      <c r="G34" s="55"/>
      <c r="H34" s="55"/>
      <c r="I34" s="67"/>
      <c r="J34" s="67"/>
      <c r="K34" s="22"/>
      <c r="L34" s="22"/>
      <c r="M34" s="55"/>
      <c r="N34" s="55"/>
      <c r="O34" s="55"/>
      <c r="P34" s="55"/>
      <c r="Q34" s="55"/>
      <c r="V34" s="63"/>
      <c r="W34" s="64"/>
      <c r="X34" s="50" t="str">
        <f t="shared" si="10"/>
        <v/>
      </c>
      <c r="Y34" s="36">
        <f t="shared" si="4"/>
        <v>0</v>
      </c>
      <c r="Z34" s="28">
        <f t="shared" si="5"/>
        <v>0</v>
      </c>
      <c r="AA34" s="29" t="str">
        <f t="shared" si="11"/>
        <v/>
      </c>
      <c r="AB34" s="30">
        <f t="shared" si="12"/>
        <v>0</v>
      </c>
      <c r="AC34" s="31">
        <f t="shared" si="13"/>
        <v>0</v>
      </c>
      <c r="AD34" s="32"/>
      <c r="AE34" s="30">
        <f t="shared" si="14"/>
        <v>0</v>
      </c>
      <c r="AF34" s="33">
        <f t="shared" si="14"/>
        <v>0</v>
      </c>
      <c r="AG34" s="34"/>
      <c r="AH34" s="35">
        <f t="shared" si="15"/>
        <v>0</v>
      </c>
      <c r="AI34" s="35"/>
      <c r="AJ34" s="28"/>
      <c r="AK34" s="28"/>
      <c r="AL34" s="28"/>
      <c r="AM34" s="28"/>
    </row>
    <row r="35" spans="1:39">
      <c r="A35" s="56"/>
      <c r="D35" s="63"/>
      <c r="E35" s="64"/>
      <c r="F35" s="50" t="s">
        <v>24</v>
      </c>
      <c r="G35" s="55"/>
      <c r="H35" s="55"/>
      <c r="I35" s="67"/>
      <c r="J35" s="67"/>
      <c r="K35" s="22"/>
      <c r="L35" s="22"/>
      <c r="M35" s="55"/>
      <c r="N35" s="55"/>
      <c r="O35" s="55"/>
      <c r="P35" s="55"/>
      <c r="Q35" s="55"/>
      <c r="V35" s="63"/>
      <c r="W35" s="64"/>
      <c r="X35" s="50" t="str">
        <f t="shared" si="10"/>
        <v/>
      </c>
      <c r="Y35" s="36">
        <f t="shared" si="4"/>
        <v>0</v>
      </c>
      <c r="Z35" s="28">
        <f t="shared" si="5"/>
        <v>0</v>
      </c>
      <c r="AA35" s="29" t="str">
        <f t="shared" si="11"/>
        <v/>
      </c>
      <c r="AB35" s="30">
        <f t="shared" si="12"/>
        <v>0</v>
      </c>
      <c r="AC35" s="31">
        <f t="shared" si="13"/>
        <v>0</v>
      </c>
      <c r="AD35" s="32"/>
      <c r="AE35" s="30">
        <f t="shared" si="14"/>
        <v>0</v>
      </c>
      <c r="AF35" s="33">
        <f t="shared" si="14"/>
        <v>0</v>
      </c>
      <c r="AG35" s="34"/>
      <c r="AH35" s="35">
        <f t="shared" si="15"/>
        <v>0</v>
      </c>
      <c r="AI35" s="35"/>
      <c r="AJ35" s="28"/>
      <c r="AK35" s="28"/>
      <c r="AL35" s="28"/>
      <c r="AM35" s="28"/>
    </row>
    <row r="36" spans="1:39" ht="14.25" thickBot="1">
      <c r="A36" s="56"/>
      <c r="D36" s="72"/>
      <c r="E36" s="73"/>
      <c r="F36" s="51" t="s">
        <v>24</v>
      </c>
      <c r="G36" s="74"/>
      <c r="H36" s="74"/>
      <c r="I36" s="75"/>
      <c r="J36" s="75"/>
      <c r="K36" s="52"/>
      <c r="L36" s="52"/>
      <c r="M36" s="74"/>
      <c r="N36" s="74"/>
      <c r="O36" s="74"/>
      <c r="P36" s="74"/>
      <c r="Q36" s="74"/>
      <c r="V36" s="72"/>
      <c r="W36" s="73"/>
      <c r="X36" s="51" t="str">
        <f t="shared" si="10"/>
        <v/>
      </c>
      <c r="Y36" s="37">
        <f t="shared" si="4"/>
        <v>0</v>
      </c>
      <c r="Z36" s="38">
        <f t="shared" si="5"/>
        <v>0</v>
      </c>
      <c r="AA36" s="39" t="str">
        <f t="shared" si="11"/>
        <v/>
      </c>
      <c r="AB36" s="40">
        <f t="shared" si="12"/>
        <v>0</v>
      </c>
      <c r="AC36" s="41">
        <f t="shared" si="13"/>
        <v>0</v>
      </c>
      <c r="AD36" s="42"/>
      <c r="AE36" s="40">
        <f t="shared" si="14"/>
        <v>0</v>
      </c>
      <c r="AF36" s="43">
        <f t="shared" si="14"/>
        <v>0</v>
      </c>
      <c r="AG36" s="44"/>
      <c r="AH36" s="45">
        <f t="shared" si="15"/>
        <v>0</v>
      </c>
      <c r="AI36" s="45"/>
      <c r="AJ36" s="28"/>
      <c r="AK36" s="28"/>
      <c r="AL36" s="28"/>
      <c r="AM36" s="28"/>
    </row>
    <row r="37" spans="1:39" ht="14.25" thickTop="1">
      <c r="A37" s="56">
        <f>DATE( $I$3, $K$3-1, ROW()-11)</f>
        <v>43611</v>
      </c>
      <c r="B37">
        <f t="shared" si="6"/>
        <v>26</v>
      </c>
      <c r="D37" s="68">
        <f>IF(B37=ROW()-11, A37, "")</f>
        <v>43611</v>
      </c>
      <c r="E37" s="69">
        <f t="shared" si="8"/>
        <v>43611</v>
      </c>
      <c r="F37" s="50" t="s">
        <v>23</v>
      </c>
      <c r="G37" s="70"/>
      <c r="H37" s="70"/>
      <c r="I37" s="71"/>
      <c r="J37" s="71"/>
      <c r="K37" s="53">
        <f t="shared" ref="K37:K42" si="16">IF(I37="",0,J37-I37-$T$5)</f>
        <v>0</v>
      </c>
      <c r="L37" s="53">
        <f t="shared" ref="L37:L42" si="17">IF(K37="",0,IF(K37&gt;$T$6,K37-$T$6,0))</f>
        <v>0</v>
      </c>
      <c r="M37" s="70"/>
      <c r="N37" s="70"/>
      <c r="O37" s="70"/>
      <c r="P37" s="70"/>
      <c r="Q37" s="70"/>
      <c r="V37" s="68">
        <f t="shared" ref="V37:V42" si="18">IF(B37=ROW()-11, A37, "")</f>
        <v>43611</v>
      </c>
      <c r="W37" s="69">
        <f t="shared" ref="W37:W42" si="19">V37</f>
        <v>43611</v>
      </c>
      <c r="X37" s="76" t="str">
        <f t="shared" si="10"/>
        <v>公休日</v>
      </c>
      <c r="Y37" s="27">
        <f t="shared" si="4"/>
        <v>0</v>
      </c>
      <c r="Z37" s="28">
        <f t="shared" si="5"/>
        <v>0</v>
      </c>
      <c r="AA37" s="29" t="str">
        <f t="shared" si="11"/>
        <v/>
      </c>
      <c r="AB37" s="30">
        <f t="shared" si="12"/>
        <v>0</v>
      </c>
      <c r="AC37" s="31">
        <f t="shared" si="13"/>
        <v>0</v>
      </c>
      <c r="AD37" s="32"/>
      <c r="AE37" s="30">
        <f t="shared" si="14"/>
        <v>0</v>
      </c>
      <c r="AF37" s="33">
        <f t="shared" si="14"/>
        <v>0</v>
      </c>
      <c r="AG37" s="34"/>
      <c r="AH37" s="35">
        <f t="shared" si="15"/>
        <v>0</v>
      </c>
      <c r="AI37" s="35"/>
      <c r="AJ37" s="28"/>
      <c r="AK37" s="28"/>
      <c r="AL37" s="28"/>
      <c r="AM37" s="28"/>
    </row>
    <row r="38" spans="1:39">
      <c r="A38" s="56">
        <f t="shared" ref="A38:A42" si="20">DATE( $I$3, $K$3-1, ROW()-11)</f>
        <v>43612</v>
      </c>
      <c r="B38">
        <f t="shared" ref="B38:B42" si="21">DAY(A38)</f>
        <v>27</v>
      </c>
      <c r="D38" s="68">
        <f>IF(B38=ROW()-11, A38, "")</f>
        <v>43612</v>
      </c>
      <c r="E38" s="69">
        <f t="shared" ref="E38:E42" si="22">D38</f>
        <v>43612</v>
      </c>
      <c r="F38" s="65"/>
      <c r="G38" s="61"/>
      <c r="H38" s="61"/>
      <c r="I38" s="66"/>
      <c r="J38" s="66"/>
      <c r="K38" s="22">
        <f t="shared" si="16"/>
        <v>0</v>
      </c>
      <c r="L38" s="22">
        <f t="shared" si="17"/>
        <v>0</v>
      </c>
      <c r="M38" s="61"/>
      <c r="N38" s="61"/>
      <c r="O38" s="61"/>
      <c r="P38" s="61"/>
      <c r="Q38" s="61"/>
      <c r="V38" s="68">
        <f t="shared" si="18"/>
        <v>43612</v>
      </c>
      <c r="W38" s="69">
        <f t="shared" si="19"/>
        <v>43612</v>
      </c>
      <c r="X38" s="50" t="str">
        <f t="shared" si="10"/>
        <v/>
      </c>
      <c r="Y38" s="27">
        <f t="shared" si="4"/>
        <v>0</v>
      </c>
      <c r="Z38" s="28">
        <f t="shared" si="5"/>
        <v>0</v>
      </c>
      <c r="AA38" s="29" t="str">
        <f t="shared" si="11"/>
        <v/>
      </c>
      <c r="AB38" s="30">
        <f t="shared" si="12"/>
        <v>0</v>
      </c>
      <c r="AC38" s="31">
        <f t="shared" si="13"/>
        <v>0</v>
      </c>
      <c r="AD38" s="32"/>
      <c r="AE38" s="30">
        <f t="shared" si="14"/>
        <v>0</v>
      </c>
      <c r="AF38" s="33">
        <f t="shared" si="14"/>
        <v>0</v>
      </c>
      <c r="AG38" s="34"/>
      <c r="AH38" s="35">
        <f t="shared" si="15"/>
        <v>0</v>
      </c>
      <c r="AI38" s="35"/>
      <c r="AJ38" s="28"/>
      <c r="AK38" s="28"/>
      <c r="AL38" s="28"/>
      <c r="AM38" s="28"/>
    </row>
    <row r="39" spans="1:39">
      <c r="A39" s="56">
        <f t="shared" si="20"/>
        <v>43613</v>
      </c>
      <c r="B39">
        <f t="shared" si="21"/>
        <v>28</v>
      </c>
      <c r="D39" s="68">
        <f t="shared" ref="D39:D42" si="23">IF(B39=ROW()-11, A39, "")</f>
        <v>43613</v>
      </c>
      <c r="E39" s="69">
        <f t="shared" si="22"/>
        <v>43613</v>
      </c>
      <c r="F39" s="65"/>
      <c r="G39" s="61"/>
      <c r="H39" s="61"/>
      <c r="I39" s="66"/>
      <c r="J39" s="66"/>
      <c r="K39" s="22">
        <f t="shared" si="16"/>
        <v>0</v>
      </c>
      <c r="L39" s="22">
        <f t="shared" si="17"/>
        <v>0</v>
      </c>
      <c r="M39" s="61"/>
      <c r="N39" s="61"/>
      <c r="O39" s="61"/>
      <c r="P39" s="61"/>
      <c r="Q39" s="61"/>
      <c r="V39" s="68">
        <f t="shared" si="18"/>
        <v>43613</v>
      </c>
      <c r="W39" s="69">
        <f t="shared" si="19"/>
        <v>43613</v>
      </c>
      <c r="X39" s="50" t="str">
        <f t="shared" si="10"/>
        <v/>
      </c>
      <c r="Y39" s="27">
        <f t="shared" si="4"/>
        <v>0</v>
      </c>
      <c r="Z39" s="28">
        <f t="shared" si="5"/>
        <v>0</v>
      </c>
      <c r="AA39" s="29" t="str">
        <f t="shared" si="11"/>
        <v/>
      </c>
      <c r="AB39" s="30">
        <f t="shared" si="12"/>
        <v>0</v>
      </c>
      <c r="AC39" s="31">
        <f t="shared" si="13"/>
        <v>0</v>
      </c>
      <c r="AD39" s="32"/>
      <c r="AE39" s="30">
        <f t="shared" si="14"/>
        <v>0</v>
      </c>
      <c r="AF39" s="33">
        <f t="shared" si="14"/>
        <v>0</v>
      </c>
      <c r="AG39" s="34"/>
      <c r="AH39" s="35">
        <f t="shared" si="15"/>
        <v>0</v>
      </c>
      <c r="AI39" s="35"/>
      <c r="AJ39" s="28"/>
      <c r="AK39" s="28"/>
      <c r="AL39" s="28"/>
      <c r="AM39" s="28"/>
    </row>
    <row r="40" spans="1:39">
      <c r="A40" s="56">
        <f t="shared" si="20"/>
        <v>43614</v>
      </c>
      <c r="B40">
        <f t="shared" si="21"/>
        <v>29</v>
      </c>
      <c r="D40" s="68">
        <f t="shared" si="23"/>
        <v>43614</v>
      </c>
      <c r="E40" s="69">
        <f t="shared" si="22"/>
        <v>43614</v>
      </c>
      <c r="F40" s="65"/>
      <c r="G40" s="61"/>
      <c r="H40" s="61"/>
      <c r="I40" s="66"/>
      <c r="J40" s="66"/>
      <c r="K40" s="22">
        <f t="shared" si="16"/>
        <v>0</v>
      </c>
      <c r="L40" s="22">
        <f t="shared" si="17"/>
        <v>0</v>
      </c>
      <c r="M40" s="61"/>
      <c r="N40" s="61"/>
      <c r="O40" s="61"/>
      <c r="P40" s="61"/>
      <c r="Q40" s="61"/>
      <c r="V40" s="68">
        <f t="shared" si="18"/>
        <v>43614</v>
      </c>
      <c r="W40" s="69">
        <f t="shared" si="19"/>
        <v>43614</v>
      </c>
      <c r="X40" s="50" t="str">
        <f t="shared" si="10"/>
        <v/>
      </c>
      <c r="Y40" s="27">
        <f t="shared" si="4"/>
        <v>0</v>
      </c>
      <c r="Z40" s="28">
        <f t="shared" si="5"/>
        <v>0</v>
      </c>
      <c r="AA40" s="29" t="str">
        <f t="shared" si="11"/>
        <v/>
      </c>
      <c r="AB40" s="30">
        <f t="shared" si="12"/>
        <v>0</v>
      </c>
      <c r="AC40" s="46">
        <f t="shared" si="13"/>
        <v>0</v>
      </c>
      <c r="AD40" s="32"/>
      <c r="AE40" s="30">
        <f t="shared" si="14"/>
        <v>0</v>
      </c>
      <c r="AF40" s="33">
        <f t="shared" si="14"/>
        <v>0</v>
      </c>
      <c r="AG40" s="34"/>
      <c r="AH40" s="35">
        <f t="shared" si="15"/>
        <v>0</v>
      </c>
      <c r="AI40" s="35"/>
      <c r="AJ40" s="28"/>
      <c r="AK40" s="28"/>
      <c r="AL40" s="28"/>
      <c r="AM40" s="28"/>
    </row>
    <row r="41" spans="1:39">
      <c r="A41" s="56">
        <f t="shared" si="20"/>
        <v>43615</v>
      </c>
      <c r="B41">
        <f t="shared" si="21"/>
        <v>30</v>
      </c>
      <c r="D41" s="68">
        <f t="shared" si="23"/>
        <v>43615</v>
      </c>
      <c r="E41" s="69">
        <f t="shared" si="22"/>
        <v>43615</v>
      </c>
      <c r="F41" s="65"/>
      <c r="G41" s="55"/>
      <c r="H41" s="55"/>
      <c r="I41" s="67"/>
      <c r="J41" s="67"/>
      <c r="K41" s="22">
        <f t="shared" si="16"/>
        <v>0</v>
      </c>
      <c r="L41" s="22">
        <f t="shared" si="17"/>
        <v>0</v>
      </c>
      <c r="M41" s="55"/>
      <c r="N41" s="55"/>
      <c r="O41" s="55"/>
      <c r="P41" s="55"/>
      <c r="Q41" s="55"/>
      <c r="V41" s="68">
        <f t="shared" si="18"/>
        <v>43615</v>
      </c>
      <c r="W41" s="69">
        <f t="shared" si="19"/>
        <v>43615</v>
      </c>
      <c r="X41" s="50" t="str">
        <f t="shared" si="10"/>
        <v/>
      </c>
      <c r="Y41" s="27">
        <f t="shared" si="4"/>
        <v>0</v>
      </c>
      <c r="Z41" s="28">
        <f t="shared" si="5"/>
        <v>0</v>
      </c>
      <c r="AA41" s="29" t="str">
        <f t="shared" si="11"/>
        <v/>
      </c>
      <c r="AB41" s="30">
        <f t="shared" si="12"/>
        <v>0</v>
      </c>
      <c r="AC41" s="31">
        <f t="shared" si="13"/>
        <v>0</v>
      </c>
      <c r="AD41" s="32"/>
      <c r="AE41" s="30">
        <f t="shared" si="14"/>
        <v>0</v>
      </c>
      <c r="AF41" s="33">
        <f t="shared" si="14"/>
        <v>0</v>
      </c>
      <c r="AG41" s="34"/>
      <c r="AH41" s="35">
        <f t="shared" si="15"/>
        <v>0</v>
      </c>
      <c r="AI41" s="35"/>
      <c r="AJ41" s="28"/>
      <c r="AK41" s="28"/>
      <c r="AL41" s="28"/>
      <c r="AM41" s="28"/>
    </row>
    <row r="42" spans="1:39">
      <c r="A42" s="56">
        <f t="shared" si="20"/>
        <v>43616</v>
      </c>
      <c r="B42">
        <f t="shared" si="21"/>
        <v>31</v>
      </c>
      <c r="D42" s="68">
        <f t="shared" si="23"/>
        <v>43616</v>
      </c>
      <c r="E42" s="69">
        <f t="shared" si="22"/>
        <v>43616</v>
      </c>
      <c r="F42" s="65"/>
      <c r="G42" s="55"/>
      <c r="H42" s="55"/>
      <c r="I42" s="67"/>
      <c r="J42" s="67"/>
      <c r="K42" s="22">
        <f t="shared" si="16"/>
        <v>0</v>
      </c>
      <c r="L42" s="22">
        <f t="shared" si="17"/>
        <v>0</v>
      </c>
      <c r="M42" s="55"/>
      <c r="N42" s="55"/>
      <c r="O42" s="55"/>
      <c r="P42" s="55"/>
      <c r="Q42" s="55"/>
      <c r="V42" s="68">
        <f t="shared" si="18"/>
        <v>43616</v>
      </c>
      <c r="W42" s="69">
        <f t="shared" si="19"/>
        <v>43616</v>
      </c>
      <c r="X42" s="50" t="str">
        <f t="shared" si="10"/>
        <v/>
      </c>
      <c r="Y42" s="27">
        <f t="shared" si="4"/>
        <v>0</v>
      </c>
      <c r="Z42" s="28">
        <f t="shared" si="5"/>
        <v>0</v>
      </c>
      <c r="AA42" s="29" t="str">
        <f t="shared" si="11"/>
        <v/>
      </c>
      <c r="AB42" s="30">
        <f t="shared" si="12"/>
        <v>0</v>
      </c>
      <c r="AC42" s="31">
        <f t="shared" si="13"/>
        <v>0</v>
      </c>
      <c r="AD42" s="32"/>
      <c r="AE42" s="30">
        <f t="shared" si="14"/>
        <v>0</v>
      </c>
      <c r="AF42" s="33">
        <f t="shared" si="14"/>
        <v>0</v>
      </c>
      <c r="AG42" s="34"/>
      <c r="AH42" s="35">
        <f t="shared" si="15"/>
        <v>0</v>
      </c>
      <c r="AI42" s="35"/>
      <c r="AJ42" s="28"/>
      <c r="AK42" s="28"/>
      <c r="AL42" s="28"/>
      <c r="AM42" s="28"/>
    </row>
    <row r="43" spans="1:39">
      <c r="AI43" s="2"/>
    </row>
    <row r="47" spans="1:39">
      <c r="X47" s="54"/>
    </row>
    <row r="48" spans="1:39">
      <c r="X48" s="54"/>
    </row>
    <row r="49" spans="29:29">
      <c r="AC49" s="47"/>
    </row>
  </sheetData>
  <phoneticPr fontId="4"/>
  <conditionalFormatting sqref="D6:E42">
    <cfRule type="expression" dxfId="389" priority="59">
      <formula>WEEKDAY(D6)=7</formula>
    </cfRule>
    <cfRule type="expression" dxfId="388" priority="60">
      <formula>WEEKDAY(D6)=1</formula>
    </cfRule>
  </conditionalFormatting>
  <conditionalFormatting sqref="D6:F6 D38:F42 D7:E37">
    <cfRule type="expression" dxfId="387" priority="57" stopIfTrue="1">
      <formula>NOT($F6="")</formula>
    </cfRule>
  </conditionalFormatting>
  <conditionalFormatting sqref="V6:W42">
    <cfRule type="expression" dxfId="386" priority="55">
      <formula>WEEKDAY(V6)=7</formula>
    </cfRule>
    <cfRule type="expression" dxfId="385" priority="56">
      <formula>WEEKDAY(V6)=1</formula>
    </cfRule>
  </conditionalFormatting>
  <conditionalFormatting sqref="V6:W42">
    <cfRule type="expression" dxfId="384" priority="54" stopIfTrue="1">
      <formula>NOT($F6="")</formula>
    </cfRule>
  </conditionalFormatting>
  <conditionalFormatting sqref="Y15:Y16">
    <cfRule type="cellIs" dxfId="383" priority="23" stopIfTrue="1" operator="equal">
      <formula>"土"</formula>
    </cfRule>
    <cfRule type="cellIs" dxfId="382" priority="24" stopIfTrue="1" operator="equal">
      <formula>"日"</formula>
    </cfRule>
  </conditionalFormatting>
  <conditionalFormatting sqref="Y23">
    <cfRule type="cellIs" dxfId="381" priority="21" stopIfTrue="1" operator="equal">
      <formula>"土"</formula>
    </cfRule>
    <cfRule type="cellIs" dxfId="380" priority="22" stopIfTrue="1" operator="equal">
      <formula>"日"</formula>
    </cfRule>
  </conditionalFormatting>
  <conditionalFormatting sqref="Y40:Y41">
    <cfRule type="cellIs" dxfId="379" priority="19" stopIfTrue="1" operator="equal">
      <formula>"土"</formula>
    </cfRule>
    <cfRule type="cellIs" dxfId="378" priority="20" stopIfTrue="1" operator="equal">
      <formula>"日"</formula>
    </cfRule>
  </conditionalFormatting>
  <conditionalFormatting sqref="Y42">
    <cfRule type="cellIs" dxfId="377" priority="17" stopIfTrue="1" operator="equal">
      <formula>"土"</formula>
    </cfRule>
    <cfRule type="cellIs" dxfId="376" priority="18" stopIfTrue="1" operator="equal">
      <formula>"日"</formula>
    </cfRule>
  </conditionalFormatting>
  <conditionalFormatting sqref="Y37">
    <cfRule type="cellIs" dxfId="375" priority="15" stopIfTrue="1" operator="equal">
      <formula>"土"</formula>
    </cfRule>
    <cfRule type="cellIs" dxfId="374" priority="16" stopIfTrue="1" operator="equal">
      <formula>"日"</formula>
    </cfRule>
  </conditionalFormatting>
  <conditionalFormatting sqref="Y38:Y39">
    <cfRule type="cellIs" dxfId="373" priority="13" stopIfTrue="1" operator="equal">
      <formula>"土"</formula>
    </cfRule>
    <cfRule type="cellIs" dxfId="372" priority="14" stopIfTrue="1" operator="equal">
      <formula>"日"</formula>
    </cfRule>
  </conditionalFormatting>
  <conditionalFormatting sqref="Y17:Y20 Y10:Y14 Y8 Y22">
    <cfRule type="cellIs" dxfId="371" priority="11" stopIfTrue="1" operator="equal">
      <formula>"土"</formula>
    </cfRule>
    <cfRule type="cellIs" dxfId="370" priority="12" stopIfTrue="1" operator="equal">
      <formula>"日"</formula>
    </cfRule>
  </conditionalFormatting>
  <conditionalFormatting sqref="Y24:Y25">
    <cfRule type="cellIs" dxfId="369" priority="9" stopIfTrue="1" operator="equal">
      <formula>"土"</formula>
    </cfRule>
    <cfRule type="cellIs" dxfId="368" priority="10" stopIfTrue="1" operator="equal">
      <formula>"日"</formula>
    </cfRule>
  </conditionalFormatting>
  <conditionalFormatting sqref="Y9">
    <cfRule type="cellIs" dxfId="367" priority="7" stopIfTrue="1" operator="equal">
      <formula>"土"</formula>
    </cfRule>
    <cfRule type="cellIs" dxfId="366" priority="8" stopIfTrue="1" operator="equal">
      <formula>"日"</formula>
    </cfRule>
  </conditionalFormatting>
  <conditionalFormatting sqref="Y21">
    <cfRule type="cellIs" dxfId="365" priority="5" stopIfTrue="1" operator="equal">
      <formula>"土"</formula>
    </cfRule>
    <cfRule type="cellIs" dxfId="364" priority="6" stopIfTrue="1" operator="equal">
      <formula>"日"</formula>
    </cfRule>
  </conditionalFormatting>
  <conditionalFormatting sqref="Y26:Y30">
    <cfRule type="cellIs" dxfId="363" priority="3" stopIfTrue="1" operator="equal">
      <formula>"土"</formula>
    </cfRule>
    <cfRule type="cellIs" dxfId="362" priority="4" stopIfTrue="1" operator="equal">
      <formula>"日"</formula>
    </cfRule>
  </conditionalFormatting>
  <conditionalFormatting sqref="Y6:Y7">
    <cfRule type="cellIs" dxfId="361" priority="1" stopIfTrue="1" operator="equal">
      <formula>"土"</formula>
    </cfRule>
    <cfRule type="cellIs" dxfId="360" priority="2" stopIfTrue="1" operator="equal">
      <formula>"日"</formula>
    </cfRule>
  </conditionalFormatting>
  <dataValidations count="1">
    <dataValidation imeMode="off" allowBlank="1" showInputMessage="1" showErrorMessage="1" sqref="Z6:AI7" xr:uid="{00000000-0002-0000-0000-000000000000}"/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49"/>
  <sheetViews>
    <sheetView showZeros="0" topLeftCell="C1" workbookViewId="0">
      <pane ySplit="5" topLeftCell="A9" activePane="bottomLeft" state="frozen"/>
      <selection activeCell="C1" sqref="C1"/>
      <selection pane="bottomLeft" activeCell="F24" sqref="F24"/>
    </sheetView>
  </sheetViews>
  <sheetFormatPr defaultRowHeight="13.5"/>
  <cols>
    <col min="1" max="1" width="19.25" hidden="1" customWidth="1"/>
    <col min="2" max="2" width="11.125" hidden="1" customWidth="1"/>
    <col min="3" max="3" width="3.5" customWidth="1"/>
    <col min="4" max="4" width="3.5" bestFit="1" customWidth="1"/>
    <col min="5" max="5" width="3.375" bestFit="1" customWidth="1"/>
    <col min="6" max="6" width="16.875" customWidth="1"/>
    <col min="7" max="7" width="19.625" customWidth="1"/>
    <col min="9" max="12" width="11.25" customWidth="1"/>
    <col min="13" max="17" width="5.625" customWidth="1"/>
    <col min="18" max="18" width="4" customWidth="1"/>
    <col min="22" max="22" width="3.5" bestFit="1" customWidth="1"/>
    <col min="23" max="23" width="3.375" bestFit="1" customWidth="1"/>
    <col min="24" max="24" width="15.75" style="1" customWidth="1"/>
    <col min="25" max="25" width="20.625" style="1" customWidth="1"/>
    <col min="26" max="26" width="11.25" style="2" bestFit="1" customWidth="1"/>
    <col min="27" max="27" width="9.125" style="3" customWidth="1"/>
    <col min="28" max="29" width="9.125" style="1" customWidth="1"/>
    <col min="30" max="30" width="9.125" style="13" customWidth="1"/>
    <col min="31" max="31" width="9.125" style="1" customWidth="1"/>
    <col min="32" max="33" width="7.625" style="1" customWidth="1"/>
    <col min="34" max="34" width="7.625" style="2" customWidth="1"/>
    <col min="35" max="35" width="7.625" style="1" customWidth="1"/>
    <col min="36" max="38" width="6.75" style="1" customWidth="1"/>
    <col min="39" max="39" width="9.125" style="1" customWidth="1"/>
  </cols>
  <sheetData>
    <row r="1" spans="1:39" ht="17.25">
      <c r="F1" s="57" t="s">
        <v>30</v>
      </c>
      <c r="AB1" s="6"/>
      <c r="AC1" s="7"/>
      <c r="AD1" s="8"/>
      <c r="AE1" s="4"/>
      <c r="AI1" s="5"/>
    </row>
    <row r="2" spans="1:39">
      <c r="X2" s="5"/>
      <c r="AB2" s="6"/>
      <c r="AC2" s="7"/>
      <c r="AD2" s="8"/>
      <c r="AE2" s="4"/>
      <c r="AI2" s="9"/>
    </row>
    <row r="3" spans="1:39" ht="18.75">
      <c r="F3" s="48">
        <f>書式!F3</f>
        <v>0</v>
      </c>
      <c r="I3" s="58">
        <v>2020</v>
      </c>
      <c r="J3" s="59" t="s">
        <v>28</v>
      </c>
      <c r="K3" s="58">
        <v>12</v>
      </c>
      <c r="L3" s="59" t="s">
        <v>29</v>
      </c>
      <c r="X3" s="10">
        <f>F3</f>
        <v>0</v>
      </c>
      <c r="Y3" s="10"/>
      <c r="Z3" s="11">
        <f>I3</f>
        <v>2020</v>
      </c>
      <c r="AA3" s="12">
        <v>2018</v>
      </c>
      <c r="AB3" s="77">
        <f>K3</f>
        <v>12</v>
      </c>
      <c r="AC3" s="6">
        <v>6</v>
      </c>
      <c r="AF3" s="14" t="s">
        <v>11</v>
      </c>
      <c r="AH3" s="15" t="s">
        <v>12</v>
      </c>
    </row>
    <row r="4" spans="1:39" ht="3.75" customHeight="1">
      <c r="Z4" s="16"/>
      <c r="AA4" s="17"/>
      <c r="AB4" s="7"/>
      <c r="AC4" s="7"/>
      <c r="AD4" s="18"/>
      <c r="AE4" s="7"/>
      <c r="AF4" s="7"/>
      <c r="AG4" s="19"/>
      <c r="AH4" s="20"/>
      <c r="AI4" s="19"/>
      <c r="AJ4" s="7"/>
      <c r="AK4" s="7"/>
      <c r="AL4" s="7"/>
      <c r="AM4" s="7"/>
    </row>
    <row r="5" spans="1:39">
      <c r="D5" s="65"/>
      <c r="E5" s="65"/>
      <c r="F5" s="60"/>
      <c r="G5" s="61" t="s">
        <v>0</v>
      </c>
      <c r="H5" s="61" t="s">
        <v>1</v>
      </c>
      <c r="I5" s="61" t="s">
        <v>2</v>
      </c>
      <c r="J5" s="61" t="s">
        <v>3</v>
      </c>
      <c r="K5" s="60" t="s">
        <v>4</v>
      </c>
      <c r="L5" s="60" t="s">
        <v>5</v>
      </c>
      <c r="M5" s="62" t="s">
        <v>6</v>
      </c>
      <c r="N5" s="62" t="s">
        <v>25</v>
      </c>
      <c r="O5" s="62" t="s">
        <v>7</v>
      </c>
      <c r="P5" s="62" t="s">
        <v>8</v>
      </c>
      <c r="Q5" s="61" t="s">
        <v>9</v>
      </c>
      <c r="S5" s="21" t="s">
        <v>10</v>
      </c>
      <c r="T5" s="22">
        <v>4.1666666666666664E-2</v>
      </c>
      <c r="V5" s="65"/>
      <c r="W5" s="65"/>
      <c r="X5" s="49" t="s">
        <v>13</v>
      </c>
      <c r="Y5" s="23" t="s">
        <v>14</v>
      </c>
      <c r="Z5" s="23" t="s">
        <v>15</v>
      </c>
      <c r="AA5" s="24" t="s">
        <v>16</v>
      </c>
      <c r="AB5" s="23" t="s">
        <v>17</v>
      </c>
      <c r="AC5" s="23" t="s">
        <v>18</v>
      </c>
      <c r="AD5" s="23" t="s">
        <v>19</v>
      </c>
      <c r="AE5" s="23" t="s">
        <v>20</v>
      </c>
      <c r="AF5" s="25" t="s">
        <v>21</v>
      </c>
      <c r="AG5" s="25" t="s">
        <v>22</v>
      </c>
      <c r="AH5" s="26" t="s">
        <v>21</v>
      </c>
      <c r="AI5" s="26" t="s">
        <v>22</v>
      </c>
      <c r="AJ5" s="23"/>
      <c r="AK5" s="23"/>
      <c r="AL5" s="23"/>
      <c r="AM5" s="23"/>
    </row>
    <row r="6" spans="1:39">
      <c r="A6" s="56">
        <f t="shared" ref="A6:A30" si="0">DATE( $I$3, $K$3, ROW()-5)</f>
        <v>44166</v>
      </c>
      <c r="B6">
        <f>DAY(A6)</f>
        <v>1</v>
      </c>
      <c r="D6" s="63">
        <f>IF(B6=ROW()-5, A6, "")</f>
        <v>44166</v>
      </c>
      <c r="E6" s="64">
        <f>D6</f>
        <v>44166</v>
      </c>
      <c r="F6" s="65"/>
      <c r="G6" s="61"/>
      <c r="H6" s="61"/>
      <c r="I6" s="66"/>
      <c r="J6" s="66"/>
      <c r="K6" s="22">
        <f t="shared" ref="K6:K30" si="1">IF(I6="",0,J6-I6-$T$5)</f>
        <v>0</v>
      </c>
      <c r="L6" s="22">
        <f t="shared" ref="L6:L30" si="2">IF(K6="",0,IF(K6&gt;$T$6,K6-$T$6,0))</f>
        <v>0</v>
      </c>
      <c r="M6" s="61"/>
      <c r="N6" s="61"/>
      <c r="O6" s="61"/>
      <c r="P6" s="61"/>
      <c r="Q6" s="61"/>
      <c r="S6" s="21" t="s">
        <v>4</v>
      </c>
      <c r="T6" s="22">
        <v>0.33333333333333331</v>
      </c>
      <c r="V6" s="63">
        <f t="shared" ref="V6:V30" si="3">IF(B6=ROW()-5, A6, "")</f>
        <v>44166</v>
      </c>
      <c r="W6" s="64">
        <f>V6</f>
        <v>44166</v>
      </c>
      <c r="X6" s="50" t="str">
        <f>IF(F6="","",F6)</f>
        <v/>
      </c>
      <c r="Y6" s="27">
        <f t="shared" ref="Y6:Y42" si="4">G6</f>
        <v>0</v>
      </c>
      <c r="Z6" s="28">
        <f t="shared" ref="Z6:Z42" si="5">IF(H6="",0,H6)</f>
        <v>0</v>
      </c>
      <c r="AA6" s="29" t="str">
        <f>IF(N6&gt;0,1-N6,IF(K6&lt;=0,"",1-AB6))</f>
        <v/>
      </c>
      <c r="AB6" s="30">
        <f>IF(M6="",0,M6)</f>
        <v>0</v>
      </c>
      <c r="AC6" s="31">
        <f>IF(L6=0,0,HOUR(L6)+MINUTE(L6)/60)</f>
        <v>0</v>
      </c>
      <c r="AD6" s="32"/>
      <c r="AE6" s="30">
        <f>IF(O6="",0,O6)</f>
        <v>0</v>
      </c>
      <c r="AF6" s="33">
        <f>IF(P6="",0,P6)</f>
        <v>0</v>
      </c>
      <c r="AG6" s="34"/>
      <c r="AH6" s="35">
        <f>IF(Q6="",0,Q6)</f>
        <v>0</v>
      </c>
      <c r="AI6" s="35"/>
      <c r="AJ6" s="28"/>
      <c r="AK6" s="28"/>
      <c r="AL6" s="28"/>
      <c r="AM6" s="28"/>
    </row>
    <row r="7" spans="1:39">
      <c r="A7" s="56">
        <f t="shared" si="0"/>
        <v>44167</v>
      </c>
      <c r="B7">
        <f t="shared" ref="B7:B42" si="6">DAY(A7)</f>
        <v>2</v>
      </c>
      <c r="D7" s="63">
        <f t="shared" ref="D7:D30" si="7">IF(B7=ROW()-5, A7, "")</f>
        <v>44167</v>
      </c>
      <c r="E7" s="64">
        <f t="shared" ref="E7:E42" si="8">D7</f>
        <v>44167</v>
      </c>
      <c r="F7" s="50"/>
      <c r="G7" s="61"/>
      <c r="H7" s="61"/>
      <c r="I7" s="66"/>
      <c r="J7" s="66"/>
      <c r="K7" s="22">
        <f t="shared" si="1"/>
        <v>0</v>
      </c>
      <c r="L7" s="22">
        <f t="shared" si="2"/>
        <v>0</v>
      </c>
      <c r="M7" s="61"/>
      <c r="N7" s="61"/>
      <c r="O7" s="61"/>
      <c r="P7" s="61"/>
      <c r="Q7" s="61"/>
      <c r="V7" s="63">
        <f t="shared" si="3"/>
        <v>44167</v>
      </c>
      <c r="W7" s="64">
        <f t="shared" ref="W7:W30" si="9">V7</f>
        <v>44167</v>
      </c>
      <c r="X7" s="50" t="str">
        <f t="shared" ref="X7:X42" si="10">IF(F7="","",F7)</f>
        <v/>
      </c>
      <c r="Y7" s="27">
        <f t="shared" si="4"/>
        <v>0</v>
      </c>
      <c r="Z7" s="28">
        <f t="shared" si="5"/>
        <v>0</v>
      </c>
      <c r="AA7" s="29" t="str">
        <f t="shared" ref="AA7:AA42" si="11">IF(K7&lt;=0,"",1-AB7)</f>
        <v/>
      </c>
      <c r="AB7" s="30">
        <f t="shared" ref="AB7:AB42" si="12">IF(M7="",0,M7)</f>
        <v>0</v>
      </c>
      <c r="AC7" s="31">
        <f t="shared" ref="AC7:AC42" si="13">IF(L7=0,0,HOUR(L7)+MINUTE(L7)/60)</f>
        <v>0</v>
      </c>
      <c r="AD7" s="32"/>
      <c r="AE7" s="30">
        <f t="shared" ref="AE7:AF42" si="14">IF(O7="",0,O7)</f>
        <v>0</v>
      </c>
      <c r="AF7" s="33">
        <f t="shared" si="14"/>
        <v>0</v>
      </c>
      <c r="AG7" s="34"/>
      <c r="AH7" s="35">
        <f t="shared" ref="AH7:AH42" si="15">IF(Q7="",0,Q7)</f>
        <v>0</v>
      </c>
      <c r="AI7" s="35"/>
      <c r="AJ7" s="28"/>
      <c r="AK7" s="28"/>
      <c r="AL7" s="28"/>
      <c r="AM7" s="28"/>
    </row>
    <row r="8" spans="1:39">
      <c r="A8" s="56">
        <f t="shared" si="0"/>
        <v>44168</v>
      </c>
      <c r="B8">
        <f t="shared" si="6"/>
        <v>3</v>
      </c>
      <c r="D8" s="63">
        <f t="shared" si="7"/>
        <v>44168</v>
      </c>
      <c r="E8" s="64">
        <f t="shared" si="8"/>
        <v>44168</v>
      </c>
      <c r="F8" s="50"/>
      <c r="G8" s="61"/>
      <c r="H8" s="61"/>
      <c r="I8" s="66"/>
      <c r="J8" s="66"/>
      <c r="K8" s="22">
        <f t="shared" si="1"/>
        <v>0</v>
      </c>
      <c r="L8" s="22">
        <f t="shared" si="2"/>
        <v>0</v>
      </c>
      <c r="M8" s="61"/>
      <c r="N8" s="61"/>
      <c r="O8" s="61"/>
      <c r="P8" s="61"/>
      <c r="Q8" s="61"/>
      <c r="V8" s="63">
        <f t="shared" si="3"/>
        <v>44168</v>
      </c>
      <c r="W8" s="64">
        <f t="shared" si="9"/>
        <v>44168</v>
      </c>
      <c r="X8" s="50" t="str">
        <f t="shared" si="10"/>
        <v/>
      </c>
      <c r="Y8" s="27">
        <f t="shared" si="4"/>
        <v>0</v>
      </c>
      <c r="Z8" s="28">
        <f t="shared" si="5"/>
        <v>0</v>
      </c>
      <c r="AA8" s="29" t="str">
        <f t="shared" si="11"/>
        <v/>
      </c>
      <c r="AB8" s="30">
        <f t="shared" si="12"/>
        <v>0</v>
      </c>
      <c r="AC8" s="31">
        <f t="shared" si="13"/>
        <v>0</v>
      </c>
      <c r="AD8" s="32"/>
      <c r="AE8" s="30">
        <f t="shared" si="14"/>
        <v>0</v>
      </c>
      <c r="AF8" s="33">
        <f t="shared" si="14"/>
        <v>0</v>
      </c>
      <c r="AG8" s="34"/>
      <c r="AH8" s="35">
        <f t="shared" si="15"/>
        <v>0</v>
      </c>
      <c r="AI8" s="35"/>
      <c r="AJ8" s="28"/>
      <c r="AK8" s="28"/>
      <c r="AL8" s="28"/>
      <c r="AM8" s="28"/>
    </row>
    <row r="9" spans="1:39">
      <c r="A9" s="56">
        <f t="shared" si="0"/>
        <v>44169</v>
      </c>
      <c r="B9">
        <f t="shared" si="6"/>
        <v>4</v>
      </c>
      <c r="D9" s="63">
        <f t="shared" si="7"/>
        <v>44169</v>
      </c>
      <c r="E9" s="64">
        <f t="shared" si="8"/>
        <v>44169</v>
      </c>
      <c r="F9" s="50"/>
      <c r="G9" s="61"/>
      <c r="H9" s="61"/>
      <c r="I9" s="66"/>
      <c r="J9" s="66"/>
      <c r="K9" s="22">
        <f t="shared" si="1"/>
        <v>0</v>
      </c>
      <c r="L9" s="22">
        <f t="shared" si="2"/>
        <v>0</v>
      </c>
      <c r="M9" s="61"/>
      <c r="N9" s="61"/>
      <c r="O9" s="61"/>
      <c r="P9" s="61"/>
      <c r="Q9" s="61"/>
      <c r="V9" s="63">
        <f t="shared" si="3"/>
        <v>44169</v>
      </c>
      <c r="W9" s="64">
        <f t="shared" si="9"/>
        <v>44169</v>
      </c>
      <c r="X9" s="50" t="str">
        <f t="shared" si="10"/>
        <v/>
      </c>
      <c r="Y9" s="27">
        <f t="shared" si="4"/>
        <v>0</v>
      </c>
      <c r="Z9" s="28">
        <f t="shared" si="5"/>
        <v>0</v>
      </c>
      <c r="AA9" s="29" t="str">
        <f t="shared" si="11"/>
        <v/>
      </c>
      <c r="AB9" s="30">
        <f t="shared" si="12"/>
        <v>0</v>
      </c>
      <c r="AC9" s="31">
        <f t="shared" si="13"/>
        <v>0</v>
      </c>
      <c r="AD9" s="32"/>
      <c r="AE9" s="30">
        <f t="shared" si="14"/>
        <v>0</v>
      </c>
      <c r="AF9" s="33">
        <f t="shared" si="14"/>
        <v>0</v>
      </c>
      <c r="AG9" s="34"/>
      <c r="AH9" s="35">
        <f t="shared" si="15"/>
        <v>0</v>
      </c>
      <c r="AI9" s="35"/>
      <c r="AJ9" s="28"/>
      <c r="AK9" s="28"/>
      <c r="AL9" s="28"/>
      <c r="AM9" s="28"/>
    </row>
    <row r="10" spans="1:39">
      <c r="A10" s="56">
        <f t="shared" si="0"/>
        <v>44170</v>
      </c>
      <c r="B10">
        <f t="shared" si="6"/>
        <v>5</v>
      </c>
      <c r="D10" s="63">
        <f t="shared" si="7"/>
        <v>44170</v>
      </c>
      <c r="E10" s="64">
        <f t="shared" si="8"/>
        <v>44170</v>
      </c>
      <c r="F10" s="50"/>
      <c r="G10" s="61"/>
      <c r="H10" s="61"/>
      <c r="I10" s="66"/>
      <c r="J10" s="66"/>
      <c r="K10" s="22">
        <f t="shared" si="1"/>
        <v>0</v>
      </c>
      <c r="L10" s="22">
        <f t="shared" si="2"/>
        <v>0</v>
      </c>
      <c r="M10" s="61"/>
      <c r="N10" s="61"/>
      <c r="O10" s="61"/>
      <c r="P10" s="61"/>
      <c r="Q10" s="61"/>
      <c r="V10" s="63">
        <f t="shared" si="3"/>
        <v>44170</v>
      </c>
      <c r="W10" s="64">
        <f t="shared" si="9"/>
        <v>44170</v>
      </c>
      <c r="X10" s="50" t="str">
        <f t="shared" si="10"/>
        <v/>
      </c>
      <c r="Y10" s="27">
        <f t="shared" si="4"/>
        <v>0</v>
      </c>
      <c r="Z10" s="28">
        <f t="shared" si="5"/>
        <v>0</v>
      </c>
      <c r="AA10" s="29" t="str">
        <f t="shared" si="11"/>
        <v/>
      </c>
      <c r="AB10" s="30">
        <f t="shared" si="12"/>
        <v>0</v>
      </c>
      <c r="AC10" s="31">
        <f t="shared" si="13"/>
        <v>0</v>
      </c>
      <c r="AD10" s="32"/>
      <c r="AE10" s="30">
        <f t="shared" si="14"/>
        <v>0</v>
      </c>
      <c r="AF10" s="33">
        <f t="shared" si="14"/>
        <v>0</v>
      </c>
      <c r="AG10" s="34"/>
      <c r="AH10" s="35">
        <f t="shared" si="15"/>
        <v>0</v>
      </c>
      <c r="AI10" s="35"/>
      <c r="AJ10" s="28"/>
      <c r="AK10" s="28"/>
      <c r="AL10" s="28"/>
      <c r="AM10" s="28"/>
    </row>
    <row r="11" spans="1:39">
      <c r="A11" s="56">
        <f t="shared" si="0"/>
        <v>44171</v>
      </c>
      <c r="B11">
        <f t="shared" si="6"/>
        <v>6</v>
      </c>
      <c r="D11" s="63">
        <f t="shared" si="7"/>
        <v>44171</v>
      </c>
      <c r="E11" s="64">
        <f t="shared" si="8"/>
        <v>44171</v>
      </c>
      <c r="F11" s="50"/>
      <c r="G11" s="61"/>
      <c r="H11" s="61"/>
      <c r="I11" s="66"/>
      <c r="J11" s="66"/>
      <c r="K11" s="22">
        <f t="shared" si="1"/>
        <v>0</v>
      </c>
      <c r="L11" s="22">
        <f t="shared" si="2"/>
        <v>0</v>
      </c>
      <c r="M11" s="61"/>
      <c r="N11" s="61"/>
      <c r="O11" s="61"/>
      <c r="P11" s="61"/>
      <c r="Q11" s="61"/>
      <c r="V11" s="63">
        <f t="shared" si="3"/>
        <v>44171</v>
      </c>
      <c r="W11" s="64">
        <f t="shared" si="9"/>
        <v>44171</v>
      </c>
      <c r="X11" s="50" t="str">
        <f t="shared" si="10"/>
        <v/>
      </c>
      <c r="Y11" s="27">
        <f t="shared" si="4"/>
        <v>0</v>
      </c>
      <c r="Z11" s="28">
        <f t="shared" si="5"/>
        <v>0</v>
      </c>
      <c r="AA11" s="29" t="str">
        <f t="shared" si="11"/>
        <v/>
      </c>
      <c r="AB11" s="30">
        <f t="shared" si="12"/>
        <v>0</v>
      </c>
      <c r="AC11" s="31">
        <f t="shared" si="13"/>
        <v>0</v>
      </c>
      <c r="AD11" s="32"/>
      <c r="AE11" s="30">
        <f t="shared" si="14"/>
        <v>0</v>
      </c>
      <c r="AF11" s="33">
        <f t="shared" si="14"/>
        <v>0</v>
      </c>
      <c r="AG11" s="34"/>
      <c r="AH11" s="35">
        <f t="shared" si="15"/>
        <v>0</v>
      </c>
      <c r="AI11" s="35"/>
      <c r="AJ11" s="28"/>
      <c r="AK11" s="28"/>
      <c r="AL11" s="28"/>
      <c r="AM11" s="28"/>
    </row>
    <row r="12" spans="1:39">
      <c r="A12" s="56">
        <f t="shared" si="0"/>
        <v>44172</v>
      </c>
      <c r="B12">
        <f t="shared" si="6"/>
        <v>7</v>
      </c>
      <c r="D12" s="63">
        <f t="shared" si="7"/>
        <v>44172</v>
      </c>
      <c r="E12" s="64">
        <f t="shared" si="8"/>
        <v>44172</v>
      </c>
      <c r="F12" s="50"/>
      <c r="G12" s="61"/>
      <c r="H12" s="61"/>
      <c r="I12" s="66"/>
      <c r="J12" s="66"/>
      <c r="K12" s="22">
        <f t="shared" si="1"/>
        <v>0</v>
      </c>
      <c r="L12" s="22">
        <f t="shared" si="2"/>
        <v>0</v>
      </c>
      <c r="M12" s="61"/>
      <c r="N12" s="61"/>
      <c r="O12" s="61"/>
      <c r="P12" s="61"/>
      <c r="Q12" s="61"/>
      <c r="V12" s="63">
        <f t="shared" si="3"/>
        <v>44172</v>
      </c>
      <c r="W12" s="64">
        <f t="shared" si="9"/>
        <v>44172</v>
      </c>
      <c r="X12" s="50" t="str">
        <f t="shared" si="10"/>
        <v/>
      </c>
      <c r="Y12" s="27">
        <f t="shared" si="4"/>
        <v>0</v>
      </c>
      <c r="Z12" s="28">
        <f t="shared" si="5"/>
        <v>0</v>
      </c>
      <c r="AA12" s="29" t="str">
        <f t="shared" si="11"/>
        <v/>
      </c>
      <c r="AB12" s="30">
        <f t="shared" si="12"/>
        <v>0</v>
      </c>
      <c r="AC12" s="31">
        <f t="shared" si="13"/>
        <v>0</v>
      </c>
      <c r="AD12" s="32"/>
      <c r="AE12" s="30">
        <f t="shared" si="14"/>
        <v>0</v>
      </c>
      <c r="AF12" s="33">
        <f t="shared" si="14"/>
        <v>0</v>
      </c>
      <c r="AG12" s="34"/>
      <c r="AH12" s="35">
        <f t="shared" si="15"/>
        <v>0</v>
      </c>
      <c r="AI12" s="35"/>
      <c r="AJ12" s="28"/>
      <c r="AK12" s="28"/>
      <c r="AL12" s="28"/>
      <c r="AM12" s="28"/>
    </row>
    <row r="13" spans="1:39">
      <c r="A13" s="56">
        <f t="shared" si="0"/>
        <v>44173</v>
      </c>
      <c r="B13">
        <f t="shared" si="6"/>
        <v>8</v>
      </c>
      <c r="D13" s="63">
        <f t="shared" si="7"/>
        <v>44173</v>
      </c>
      <c r="E13" s="64">
        <f t="shared" si="8"/>
        <v>44173</v>
      </c>
      <c r="F13" s="50"/>
      <c r="G13" s="61"/>
      <c r="H13" s="61"/>
      <c r="I13" s="66"/>
      <c r="J13" s="66"/>
      <c r="K13" s="22">
        <f t="shared" si="1"/>
        <v>0</v>
      </c>
      <c r="L13" s="22">
        <f t="shared" si="2"/>
        <v>0</v>
      </c>
      <c r="M13" s="61"/>
      <c r="N13" s="61"/>
      <c r="O13" s="61"/>
      <c r="P13" s="61"/>
      <c r="Q13" s="61"/>
      <c r="V13" s="63">
        <f t="shared" si="3"/>
        <v>44173</v>
      </c>
      <c r="W13" s="64">
        <f t="shared" si="9"/>
        <v>44173</v>
      </c>
      <c r="X13" s="50" t="str">
        <f t="shared" si="10"/>
        <v/>
      </c>
      <c r="Y13" s="27">
        <f t="shared" si="4"/>
        <v>0</v>
      </c>
      <c r="Z13" s="28">
        <f t="shared" si="5"/>
        <v>0</v>
      </c>
      <c r="AA13" s="29" t="str">
        <f t="shared" si="11"/>
        <v/>
      </c>
      <c r="AB13" s="30">
        <f t="shared" si="12"/>
        <v>0</v>
      </c>
      <c r="AC13" s="31">
        <f t="shared" si="13"/>
        <v>0</v>
      </c>
      <c r="AD13" s="32"/>
      <c r="AE13" s="30">
        <f t="shared" si="14"/>
        <v>0</v>
      </c>
      <c r="AF13" s="33">
        <f t="shared" si="14"/>
        <v>0</v>
      </c>
      <c r="AG13" s="34"/>
      <c r="AH13" s="35">
        <f t="shared" si="15"/>
        <v>0</v>
      </c>
      <c r="AI13" s="35"/>
      <c r="AJ13" s="28"/>
      <c r="AK13" s="28"/>
      <c r="AL13" s="28"/>
      <c r="AM13" s="28"/>
    </row>
    <row r="14" spans="1:39">
      <c r="A14" s="56">
        <f t="shared" si="0"/>
        <v>44174</v>
      </c>
      <c r="B14">
        <f t="shared" si="6"/>
        <v>9</v>
      </c>
      <c r="D14" s="63">
        <f t="shared" si="7"/>
        <v>44174</v>
      </c>
      <c r="E14" s="64">
        <f t="shared" si="8"/>
        <v>44174</v>
      </c>
      <c r="F14" s="50"/>
      <c r="G14" s="61"/>
      <c r="H14" s="61"/>
      <c r="I14" s="66"/>
      <c r="J14" s="66"/>
      <c r="K14" s="22">
        <f t="shared" si="1"/>
        <v>0</v>
      </c>
      <c r="L14" s="22">
        <f t="shared" si="2"/>
        <v>0</v>
      </c>
      <c r="M14" s="61"/>
      <c r="N14" s="61"/>
      <c r="O14" s="61"/>
      <c r="P14" s="61"/>
      <c r="Q14" s="61"/>
      <c r="V14" s="63">
        <f t="shared" si="3"/>
        <v>44174</v>
      </c>
      <c r="W14" s="64">
        <f t="shared" si="9"/>
        <v>44174</v>
      </c>
      <c r="X14" s="50" t="str">
        <f t="shared" si="10"/>
        <v/>
      </c>
      <c r="Y14" s="27">
        <f t="shared" si="4"/>
        <v>0</v>
      </c>
      <c r="Z14" s="28">
        <f t="shared" si="5"/>
        <v>0</v>
      </c>
      <c r="AA14" s="29" t="str">
        <f t="shared" si="11"/>
        <v/>
      </c>
      <c r="AB14" s="30">
        <f t="shared" si="12"/>
        <v>0</v>
      </c>
      <c r="AC14" s="31">
        <f t="shared" si="13"/>
        <v>0</v>
      </c>
      <c r="AD14" s="32"/>
      <c r="AE14" s="30">
        <f t="shared" si="14"/>
        <v>0</v>
      </c>
      <c r="AF14" s="33">
        <f t="shared" si="14"/>
        <v>0</v>
      </c>
      <c r="AG14" s="34"/>
      <c r="AH14" s="35">
        <f t="shared" si="15"/>
        <v>0</v>
      </c>
      <c r="AI14" s="35"/>
      <c r="AJ14" s="28"/>
      <c r="AK14" s="28"/>
      <c r="AL14" s="28"/>
      <c r="AM14" s="28"/>
    </row>
    <row r="15" spans="1:39">
      <c r="A15" s="56">
        <f t="shared" si="0"/>
        <v>44175</v>
      </c>
      <c r="B15">
        <f t="shared" si="6"/>
        <v>10</v>
      </c>
      <c r="D15" s="63">
        <f t="shared" si="7"/>
        <v>44175</v>
      </c>
      <c r="E15" s="64">
        <f t="shared" si="8"/>
        <v>44175</v>
      </c>
      <c r="F15" s="50"/>
      <c r="G15" s="61"/>
      <c r="H15" s="61"/>
      <c r="I15" s="66"/>
      <c r="J15" s="66"/>
      <c r="K15" s="22">
        <f t="shared" si="1"/>
        <v>0</v>
      </c>
      <c r="L15" s="22">
        <f t="shared" si="2"/>
        <v>0</v>
      </c>
      <c r="M15" s="61"/>
      <c r="N15" s="61"/>
      <c r="O15" s="61"/>
      <c r="P15" s="61"/>
      <c r="Q15" s="61"/>
      <c r="V15" s="63">
        <f t="shared" si="3"/>
        <v>44175</v>
      </c>
      <c r="W15" s="64">
        <f t="shared" si="9"/>
        <v>44175</v>
      </c>
      <c r="X15" s="50" t="str">
        <f t="shared" si="10"/>
        <v/>
      </c>
      <c r="Y15" s="27">
        <f t="shared" si="4"/>
        <v>0</v>
      </c>
      <c r="Z15" s="28">
        <f t="shared" si="5"/>
        <v>0</v>
      </c>
      <c r="AA15" s="29" t="str">
        <f t="shared" si="11"/>
        <v/>
      </c>
      <c r="AB15" s="30">
        <f t="shared" si="12"/>
        <v>0</v>
      </c>
      <c r="AC15" s="31">
        <f t="shared" si="13"/>
        <v>0</v>
      </c>
      <c r="AD15" s="32"/>
      <c r="AE15" s="30">
        <f t="shared" si="14"/>
        <v>0</v>
      </c>
      <c r="AF15" s="33">
        <f t="shared" si="14"/>
        <v>0</v>
      </c>
      <c r="AG15" s="34"/>
      <c r="AH15" s="35">
        <f t="shared" si="15"/>
        <v>0</v>
      </c>
      <c r="AI15" s="35"/>
      <c r="AJ15" s="28"/>
      <c r="AK15" s="28"/>
      <c r="AL15" s="28"/>
      <c r="AM15" s="28"/>
    </row>
    <row r="16" spans="1:39">
      <c r="A16" s="56">
        <f t="shared" si="0"/>
        <v>44176</v>
      </c>
      <c r="B16">
        <f t="shared" si="6"/>
        <v>11</v>
      </c>
      <c r="D16" s="63">
        <f t="shared" si="7"/>
        <v>44176</v>
      </c>
      <c r="E16" s="64">
        <f t="shared" si="8"/>
        <v>44176</v>
      </c>
      <c r="F16" s="50"/>
      <c r="G16" s="61"/>
      <c r="H16" s="61"/>
      <c r="I16" s="66"/>
      <c r="J16" s="66"/>
      <c r="K16" s="22">
        <f t="shared" si="1"/>
        <v>0</v>
      </c>
      <c r="L16" s="22">
        <f t="shared" si="2"/>
        <v>0</v>
      </c>
      <c r="M16" s="61"/>
      <c r="N16" s="61"/>
      <c r="O16" s="61"/>
      <c r="P16" s="61"/>
      <c r="Q16" s="61"/>
      <c r="V16" s="63">
        <f t="shared" si="3"/>
        <v>44176</v>
      </c>
      <c r="W16" s="64">
        <f t="shared" si="9"/>
        <v>44176</v>
      </c>
      <c r="X16" s="50" t="str">
        <f t="shared" si="10"/>
        <v/>
      </c>
      <c r="Y16" s="27">
        <f t="shared" si="4"/>
        <v>0</v>
      </c>
      <c r="Z16" s="28">
        <f t="shared" si="5"/>
        <v>0</v>
      </c>
      <c r="AA16" s="29" t="str">
        <f t="shared" si="11"/>
        <v/>
      </c>
      <c r="AB16" s="30">
        <f t="shared" si="12"/>
        <v>0</v>
      </c>
      <c r="AC16" s="31">
        <f t="shared" si="13"/>
        <v>0</v>
      </c>
      <c r="AD16" s="32"/>
      <c r="AE16" s="30">
        <f t="shared" si="14"/>
        <v>0</v>
      </c>
      <c r="AF16" s="33">
        <f t="shared" si="14"/>
        <v>0</v>
      </c>
      <c r="AG16" s="34"/>
      <c r="AH16" s="35">
        <f t="shared" si="15"/>
        <v>0</v>
      </c>
      <c r="AI16" s="35"/>
      <c r="AJ16" s="28"/>
      <c r="AK16" s="28"/>
      <c r="AL16" s="28"/>
      <c r="AM16" s="28"/>
    </row>
    <row r="17" spans="1:39">
      <c r="A17" s="56">
        <f t="shared" si="0"/>
        <v>44177</v>
      </c>
      <c r="B17">
        <f t="shared" si="6"/>
        <v>12</v>
      </c>
      <c r="D17" s="63">
        <f t="shared" si="7"/>
        <v>44177</v>
      </c>
      <c r="E17" s="64">
        <f t="shared" si="8"/>
        <v>44177</v>
      </c>
      <c r="F17" s="50" t="s">
        <v>71</v>
      </c>
      <c r="G17" s="61"/>
      <c r="H17" s="61"/>
      <c r="I17" s="66"/>
      <c r="J17" s="66"/>
      <c r="K17" s="22">
        <f t="shared" si="1"/>
        <v>0</v>
      </c>
      <c r="L17" s="22">
        <f t="shared" si="2"/>
        <v>0</v>
      </c>
      <c r="M17" s="61"/>
      <c r="N17" s="61"/>
      <c r="O17" s="61"/>
      <c r="P17" s="61"/>
      <c r="Q17" s="61"/>
      <c r="V17" s="63">
        <f t="shared" si="3"/>
        <v>44177</v>
      </c>
      <c r="W17" s="64">
        <f t="shared" si="9"/>
        <v>44177</v>
      </c>
      <c r="X17" s="50" t="str">
        <f t="shared" si="10"/>
        <v>公休日</v>
      </c>
      <c r="Y17" s="27">
        <f t="shared" si="4"/>
        <v>0</v>
      </c>
      <c r="Z17" s="28">
        <f t="shared" si="5"/>
        <v>0</v>
      </c>
      <c r="AA17" s="29" t="str">
        <f t="shared" si="11"/>
        <v/>
      </c>
      <c r="AB17" s="30">
        <f t="shared" si="12"/>
        <v>0</v>
      </c>
      <c r="AC17" s="31">
        <f t="shared" si="13"/>
        <v>0</v>
      </c>
      <c r="AD17" s="32"/>
      <c r="AE17" s="30">
        <f t="shared" si="14"/>
        <v>0</v>
      </c>
      <c r="AF17" s="33">
        <f t="shared" si="14"/>
        <v>0</v>
      </c>
      <c r="AG17" s="34"/>
      <c r="AH17" s="35">
        <f t="shared" si="15"/>
        <v>0</v>
      </c>
      <c r="AI17" s="35"/>
      <c r="AJ17" s="28"/>
      <c r="AK17" s="28"/>
      <c r="AL17" s="28"/>
      <c r="AM17" s="28"/>
    </row>
    <row r="18" spans="1:39">
      <c r="A18" s="56">
        <f t="shared" si="0"/>
        <v>44178</v>
      </c>
      <c r="B18">
        <f t="shared" si="6"/>
        <v>13</v>
      </c>
      <c r="D18" s="63">
        <f t="shared" si="7"/>
        <v>44178</v>
      </c>
      <c r="E18" s="64">
        <f t="shared" si="8"/>
        <v>44178</v>
      </c>
      <c r="F18" s="50"/>
      <c r="G18" s="61"/>
      <c r="H18" s="61"/>
      <c r="I18" s="66"/>
      <c r="J18" s="66"/>
      <c r="K18" s="22">
        <f t="shared" si="1"/>
        <v>0</v>
      </c>
      <c r="L18" s="22">
        <f t="shared" si="2"/>
        <v>0</v>
      </c>
      <c r="M18" s="61"/>
      <c r="N18" s="61"/>
      <c r="O18" s="61"/>
      <c r="P18" s="61"/>
      <c r="Q18" s="61"/>
      <c r="V18" s="63">
        <f t="shared" si="3"/>
        <v>44178</v>
      </c>
      <c r="W18" s="64">
        <f t="shared" si="9"/>
        <v>44178</v>
      </c>
      <c r="X18" s="50" t="str">
        <f t="shared" si="10"/>
        <v/>
      </c>
      <c r="Y18" s="27">
        <f t="shared" si="4"/>
        <v>0</v>
      </c>
      <c r="Z18" s="28">
        <f t="shared" si="5"/>
        <v>0</v>
      </c>
      <c r="AA18" s="29" t="str">
        <f t="shared" si="11"/>
        <v/>
      </c>
      <c r="AB18" s="30">
        <f t="shared" si="12"/>
        <v>0</v>
      </c>
      <c r="AC18" s="31">
        <f t="shared" si="13"/>
        <v>0</v>
      </c>
      <c r="AD18" s="32"/>
      <c r="AE18" s="30">
        <f t="shared" si="14"/>
        <v>0</v>
      </c>
      <c r="AF18" s="33">
        <f t="shared" si="14"/>
        <v>0</v>
      </c>
      <c r="AG18" s="34"/>
      <c r="AH18" s="35">
        <f t="shared" si="15"/>
        <v>0</v>
      </c>
      <c r="AI18" s="35"/>
      <c r="AJ18" s="28"/>
      <c r="AK18" s="28"/>
      <c r="AL18" s="28"/>
      <c r="AM18" s="28"/>
    </row>
    <row r="19" spans="1:39">
      <c r="A19" s="56">
        <f t="shared" si="0"/>
        <v>44179</v>
      </c>
      <c r="B19">
        <f t="shared" si="6"/>
        <v>14</v>
      </c>
      <c r="D19" s="63">
        <f t="shared" si="7"/>
        <v>44179</v>
      </c>
      <c r="E19" s="64">
        <f t="shared" si="8"/>
        <v>44179</v>
      </c>
      <c r="F19" s="50"/>
      <c r="G19" s="61"/>
      <c r="H19" s="61"/>
      <c r="I19" s="66"/>
      <c r="J19" s="66"/>
      <c r="K19" s="22">
        <f t="shared" si="1"/>
        <v>0</v>
      </c>
      <c r="L19" s="22">
        <f t="shared" si="2"/>
        <v>0</v>
      </c>
      <c r="M19" s="61"/>
      <c r="N19" s="61"/>
      <c r="O19" s="61"/>
      <c r="P19" s="61"/>
      <c r="Q19" s="61"/>
      <c r="V19" s="63">
        <f t="shared" si="3"/>
        <v>44179</v>
      </c>
      <c r="W19" s="64">
        <f t="shared" si="9"/>
        <v>44179</v>
      </c>
      <c r="X19" s="50" t="str">
        <f t="shared" si="10"/>
        <v/>
      </c>
      <c r="Y19" s="27">
        <f t="shared" si="4"/>
        <v>0</v>
      </c>
      <c r="Z19" s="28">
        <f t="shared" si="5"/>
        <v>0</v>
      </c>
      <c r="AA19" s="29" t="str">
        <f t="shared" si="11"/>
        <v/>
      </c>
      <c r="AB19" s="30">
        <f t="shared" si="12"/>
        <v>0</v>
      </c>
      <c r="AC19" s="31">
        <f t="shared" si="13"/>
        <v>0</v>
      </c>
      <c r="AD19" s="32"/>
      <c r="AE19" s="30">
        <f t="shared" si="14"/>
        <v>0</v>
      </c>
      <c r="AF19" s="33">
        <f t="shared" si="14"/>
        <v>0</v>
      </c>
      <c r="AG19" s="34"/>
      <c r="AH19" s="35">
        <f t="shared" si="15"/>
        <v>0</v>
      </c>
      <c r="AI19" s="35"/>
      <c r="AJ19" s="28"/>
      <c r="AK19" s="28"/>
      <c r="AL19" s="28"/>
      <c r="AM19" s="28"/>
    </row>
    <row r="20" spans="1:39">
      <c r="A20" s="56">
        <f t="shared" si="0"/>
        <v>44180</v>
      </c>
      <c r="B20">
        <f t="shared" si="6"/>
        <v>15</v>
      </c>
      <c r="D20" s="63">
        <f t="shared" si="7"/>
        <v>44180</v>
      </c>
      <c r="E20" s="64">
        <f t="shared" si="8"/>
        <v>44180</v>
      </c>
      <c r="F20" s="50"/>
      <c r="G20" s="61"/>
      <c r="H20" s="61"/>
      <c r="I20" s="66"/>
      <c r="J20" s="66"/>
      <c r="K20" s="22">
        <f t="shared" si="1"/>
        <v>0</v>
      </c>
      <c r="L20" s="22">
        <f t="shared" si="2"/>
        <v>0</v>
      </c>
      <c r="M20" s="61"/>
      <c r="N20" s="61"/>
      <c r="O20" s="61"/>
      <c r="P20" s="61"/>
      <c r="Q20" s="61"/>
      <c r="V20" s="63">
        <f t="shared" si="3"/>
        <v>44180</v>
      </c>
      <c r="W20" s="64">
        <f t="shared" si="9"/>
        <v>44180</v>
      </c>
      <c r="X20" s="50" t="str">
        <f t="shared" si="10"/>
        <v/>
      </c>
      <c r="Y20" s="27">
        <f t="shared" si="4"/>
        <v>0</v>
      </c>
      <c r="Z20" s="28">
        <f t="shared" si="5"/>
        <v>0</v>
      </c>
      <c r="AA20" s="29" t="str">
        <f t="shared" si="11"/>
        <v/>
      </c>
      <c r="AB20" s="30">
        <f t="shared" si="12"/>
        <v>0</v>
      </c>
      <c r="AC20" s="31">
        <f t="shared" si="13"/>
        <v>0</v>
      </c>
      <c r="AD20" s="32"/>
      <c r="AE20" s="30">
        <f t="shared" si="14"/>
        <v>0</v>
      </c>
      <c r="AF20" s="33">
        <f t="shared" si="14"/>
        <v>0</v>
      </c>
      <c r="AG20" s="34"/>
      <c r="AH20" s="35">
        <f t="shared" si="15"/>
        <v>0</v>
      </c>
      <c r="AI20" s="35"/>
      <c r="AJ20" s="28"/>
      <c r="AK20" s="28"/>
      <c r="AL20" s="28"/>
      <c r="AM20" s="28"/>
    </row>
    <row r="21" spans="1:39">
      <c r="A21" s="56">
        <f t="shared" si="0"/>
        <v>44181</v>
      </c>
      <c r="B21">
        <f t="shared" si="6"/>
        <v>16</v>
      </c>
      <c r="D21" s="63">
        <f t="shared" si="7"/>
        <v>44181</v>
      </c>
      <c r="E21" s="64">
        <f t="shared" si="8"/>
        <v>44181</v>
      </c>
      <c r="F21" s="50"/>
      <c r="G21" s="61"/>
      <c r="H21" s="61"/>
      <c r="I21" s="66"/>
      <c r="J21" s="66"/>
      <c r="K21" s="22">
        <f t="shared" si="1"/>
        <v>0</v>
      </c>
      <c r="L21" s="22">
        <f t="shared" si="2"/>
        <v>0</v>
      </c>
      <c r="M21" s="61"/>
      <c r="N21" s="61"/>
      <c r="O21" s="61"/>
      <c r="P21" s="61"/>
      <c r="Q21" s="61"/>
      <c r="V21" s="63">
        <f t="shared" si="3"/>
        <v>44181</v>
      </c>
      <c r="W21" s="64">
        <f t="shared" si="9"/>
        <v>44181</v>
      </c>
      <c r="X21" s="50" t="str">
        <f t="shared" si="10"/>
        <v/>
      </c>
      <c r="Y21" s="27">
        <f t="shared" si="4"/>
        <v>0</v>
      </c>
      <c r="Z21" s="28">
        <f t="shared" si="5"/>
        <v>0</v>
      </c>
      <c r="AA21" s="29" t="str">
        <f t="shared" si="11"/>
        <v/>
      </c>
      <c r="AB21" s="30">
        <f t="shared" si="12"/>
        <v>0</v>
      </c>
      <c r="AC21" s="31">
        <f t="shared" si="13"/>
        <v>0</v>
      </c>
      <c r="AD21" s="32"/>
      <c r="AE21" s="30">
        <f t="shared" si="14"/>
        <v>0</v>
      </c>
      <c r="AF21" s="33">
        <f t="shared" si="14"/>
        <v>0</v>
      </c>
      <c r="AG21" s="34"/>
      <c r="AH21" s="35">
        <f t="shared" si="15"/>
        <v>0</v>
      </c>
      <c r="AI21" s="35"/>
      <c r="AJ21" s="28"/>
      <c r="AK21" s="28"/>
      <c r="AL21" s="28"/>
      <c r="AM21" s="28"/>
    </row>
    <row r="22" spans="1:39">
      <c r="A22" s="56">
        <f t="shared" si="0"/>
        <v>44182</v>
      </c>
      <c r="B22">
        <f t="shared" si="6"/>
        <v>17</v>
      </c>
      <c r="D22" s="63">
        <f t="shared" si="7"/>
        <v>44182</v>
      </c>
      <c r="E22" s="64">
        <f t="shared" si="8"/>
        <v>44182</v>
      </c>
      <c r="F22" s="50"/>
      <c r="G22" s="61"/>
      <c r="H22" s="61"/>
      <c r="I22" s="66"/>
      <c r="J22" s="66"/>
      <c r="K22" s="22">
        <f t="shared" si="1"/>
        <v>0</v>
      </c>
      <c r="L22" s="22">
        <f t="shared" si="2"/>
        <v>0</v>
      </c>
      <c r="M22" s="61"/>
      <c r="N22" s="61"/>
      <c r="O22" s="61"/>
      <c r="P22" s="61"/>
      <c r="Q22" s="61"/>
      <c r="V22" s="63">
        <f t="shared" si="3"/>
        <v>44182</v>
      </c>
      <c r="W22" s="64">
        <f t="shared" si="9"/>
        <v>44182</v>
      </c>
      <c r="X22" s="50" t="str">
        <f t="shared" si="10"/>
        <v/>
      </c>
      <c r="Y22" s="27">
        <f t="shared" si="4"/>
        <v>0</v>
      </c>
      <c r="Z22" s="28">
        <f t="shared" si="5"/>
        <v>0</v>
      </c>
      <c r="AA22" s="29" t="str">
        <f t="shared" si="11"/>
        <v/>
      </c>
      <c r="AB22" s="30">
        <f t="shared" si="12"/>
        <v>0</v>
      </c>
      <c r="AC22" s="31">
        <f t="shared" si="13"/>
        <v>0</v>
      </c>
      <c r="AD22" s="32"/>
      <c r="AE22" s="30">
        <f t="shared" si="14"/>
        <v>0</v>
      </c>
      <c r="AF22" s="33">
        <f t="shared" si="14"/>
        <v>0</v>
      </c>
      <c r="AG22" s="34"/>
      <c r="AH22" s="35">
        <f t="shared" si="15"/>
        <v>0</v>
      </c>
      <c r="AI22" s="35"/>
      <c r="AJ22" s="28"/>
      <c r="AK22" s="28"/>
      <c r="AL22" s="28"/>
      <c r="AM22" s="28"/>
    </row>
    <row r="23" spans="1:39">
      <c r="A23" s="56">
        <f t="shared" si="0"/>
        <v>44183</v>
      </c>
      <c r="B23">
        <f t="shared" si="6"/>
        <v>18</v>
      </c>
      <c r="D23" s="63">
        <f t="shared" si="7"/>
        <v>44183</v>
      </c>
      <c r="E23" s="64">
        <f t="shared" si="8"/>
        <v>44183</v>
      </c>
      <c r="F23" s="50"/>
      <c r="G23" s="61"/>
      <c r="H23" s="61"/>
      <c r="I23" s="66"/>
      <c r="J23" s="66"/>
      <c r="K23" s="22">
        <f t="shared" si="1"/>
        <v>0</v>
      </c>
      <c r="L23" s="22">
        <f t="shared" si="2"/>
        <v>0</v>
      </c>
      <c r="M23" s="61"/>
      <c r="N23" s="61"/>
      <c r="O23" s="61"/>
      <c r="P23" s="61"/>
      <c r="Q23" s="61"/>
      <c r="V23" s="63">
        <f t="shared" si="3"/>
        <v>44183</v>
      </c>
      <c r="W23" s="64">
        <f t="shared" si="9"/>
        <v>44183</v>
      </c>
      <c r="X23" s="50" t="str">
        <f t="shared" si="10"/>
        <v/>
      </c>
      <c r="Y23" s="27">
        <f t="shared" si="4"/>
        <v>0</v>
      </c>
      <c r="Z23" s="28">
        <f t="shared" si="5"/>
        <v>0</v>
      </c>
      <c r="AA23" s="29" t="str">
        <f t="shared" si="11"/>
        <v/>
      </c>
      <c r="AB23" s="30">
        <f t="shared" si="12"/>
        <v>0</v>
      </c>
      <c r="AC23" s="31">
        <f t="shared" si="13"/>
        <v>0</v>
      </c>
      <c r="AD23" s="32"/>
      <c r="AE23" s="30">
        <f t="shared" si="14"/>
        <v>0</v>
      </c>
      <c r="AF23" s="33">
        <f t="shared" si="14"/>
        <v>0</v>
      </c>
      <c r="AG23" s="34"/>
      <c r="AH23" s="35">
        <f t="shared" si="15"/>
        <v>0</v>
      </c>
      <c r="AI23" s="35"/>
      <c r="AJ23" s="28"/>
      <c r="AK23" s="28"/>
      <c r="AL23" s="28"/>
      <c r="AM23" s="28"/>
    </row>
    <row r="24" spans="1:39">
      <c r="A24" s="56">
        <f t="shared" si="0"/>
        <v>44184</v>
      </c>
      <c r="B24">
        <f t="shared" si="6"/>
        <v>19</v>
      </c>
      <c r="D24" s="63">
        <f t="shared" si="7"/>
        <v>44184</v>
      </c>
      <c r="E24" s="64">
        <f t="shared" si="8"/>
        <v>44184</v>
      </c>
      <c r="F24" s="50" t="s">
        <v>71</v>
      </c>
      <c r="G24" s="61"/>
      <c r="H24" s="61"/>
      <c r="I24" s="66"/>
      <c r="J24" s="66"/>
      <c r="K24" s="22">
        <f t="shared" si="1"/>
        <v>0</v>
      </c>
      <c r="L24" s="22">
        <f t="shared" si="2"/>
        <v>0</v>
      </c>
      <c r="M24" s="61"/>
      <c r="N24" s="61"/>
      <c r="O24" s="61"/>
      <c r="P24" s="61"/>
      <c r="Q24" s="61"/>
      <c r="V24" s="63">
        <f t="shared" si="3"/>
        <v>44184</v>
      </c>
      <c r="W24" s="64">
        <f t="shared" si="9"/>
        <v>44184</v>
      </c>
      <c r="X24" s="50" t="str">
        <f t="shared" si="10"/>
        <v>公休日</v>
      </c>
      <c r="Y24" s="27">
        <f t="shared" si="4"/>
        <v>0</v>
      </c>
      <c r="Z24" s="28">
        <f t="shared" si="5"/>
        <v>0</v>
      </c>
      <c r="AA24" s="29" t="str">
        <f t="shared" si="11"/>
        <v/>
      </c>
      <c r="AB24" s="30">
        <f t="shared" si="12"/>
        <v>0</v>
      </c>
      <c r="AC24" s="31">
        <f t="shared" si="13"/>
        <v>0</v>
      </c>
      <c r="AD24" s="32"/>
      <c r="AE24" s="30">
        <f t="shared" si="14"/>
        <v>0</v>
      </c>
      <c r="AF24" s="33">
        <f t="shared" si="14"/>
        <v>0</v>
      </c>
      <c r="AG24" s="34"/>
      <c r="AH24" s="35">
        <f t="shared" si="15"/>
        <v>0</v>
      </c>
      <c r="AI24" s="35"/>
      <c r="AJ24" s="28"/>
      <c r="AK24" s="28"/>
      <c r="AL24" s="28"/>
      <c r="AM24" s="28"/>
    </row>
    <row r="25" spans="1:39">
      <c r="A25" s="56">
        <f t="shared" si="0"/>
        <v>44185</v>
      </c>
      <c r="B25">
        <f t="shared" si="6"/>
        <v>20</v>
      </c>
      <c r="D25" s="63">
        <f t="shared" si="7"/>
        <v>44185</v>
      </c>
      <c r="E25" s="64">
        <f t="shared" si="8"/>
        <v>44185</v>
      </c>
      <c r="F25" s="50"/>
      <c r="G25" s="61"/>
      <c r="H25" s="61"/>
      <c r="I25" s="66"/>
      <c r="J25" s="66"/>
      <c r="K25" s="22">
        <f t="shared" si="1"/>
        <v>0</v>
      </c>
      <c r="L25" s="22">
        <f t="shared" si="2"/>
        <v>0</v>
      </c>
      <c r="M25" s="61"/>
      <c r="N25" s="61"/>
      <c r="O25" s="61"/>
      <c r="P25" s="61"/>
      <c r="Q25" s="61"/>
      <c r="V25" s="63">
        <f t="shared" si="3"/>
        <v>44185</v>
      </c>
      <c r="W25" s="64">
        <f t="shared" si="9"/>
        <v>44185</v>
      </c>
      <c r="X25" s="50" t="str">
        <f t="shared" si="10"/>
        <v/>
      </c>
      <c r="Y25" s="27">
        <f t="shared" si="4"/>
        <v>0</v>
      </c>
      <c r="Z25" s="28">
        <f t="shared" si="5"/>
        <v>0</v>
      </c>
      <c r="AA25" s="29" t="str">
        <f t="shared" si="11"/>
        <v/>
      </c>
      <c r="AB25" s="30">
        <f t="shared" si="12"/>
        <v>0</v>
      </c>
      <c r="AC25" s="31">
        <f t="shared" si="13"/>
        <v>0</v>
      </c>
      <c r="AD25" s="32"/>
      <c r="AE25" s="30">
        <f t="shared" si="14"/>
        <v>0</v>
      </c>
      <c r="AF25" s="33">
        <f t="shared" si="14"/>
        <v>0</v>
      </c>
      <c r="AG25" s="34"/>
      <c r="AH25" s="35">
        <f t="shared" si="15"/>
        <v>0</v>
      </c>
      <c r="AI25" s="35"/>
      <c r="AJ25" s="28"/>
      <c r="AK25" s="28"/>
      <c r="AL25" s="28"/>
      <c r="AM25" s="28"/>
    </row>
    <row r="26" spans="1:39">
      <c r="A26" s="56">
        <f t="shared" si="0"/>
        <v>44186</v>
      </c>
      <c r="B26">
        <f t="shared" si="6"/>
        <v>21</v>
      </c>
      <c r="D26" s="63">
        <f t="shared" si="7"/>
        <v>44186</v>
      </c>
      <c r="E26" s="64">
        <f t="shared" si="8"/>
        <v>44186</v>
      </c>
      <c r="F26" s="50"/>
      <c r="G26" s="61"/>
      <c r="H26" s="61"/>
      <c r="I26" s="66"/>
      <c r="J26" s="66"/>
      <c r="K26" s="22">
        <f t="shared" si="1"/>
        <v>0</v>
      </c>
      <c r="L26" s="22">
        <f t="shared" si="2"/>
        <v>0</v>
      </c>
      <c r="M26" s="61"/>
      <c r="N26" s="61"/>
      <c r="O26" s="61"/>
      <c r="P26" s="61"/>
      <c r="Q26" s="61"/>
      <c r="V26" s="63">
        <f t="shared" si="3"/>
        <v>44186</v>
      </c>
      <c r="W26" s="64">
        <f t="shared" si="9"/>
        <v>44186</v>
      </c>
      <c r="X26" s="50" t="str">
        <f t="shared" si="10"/>
        <v/>
      </c>
      <c r="Y26" s="27">
        <f t="shared" si="4"/>
        <v>0</v>
      </c>
      <c r="Z26" s="28">
        <f t="shared" si="5"/>
        <v>0</v>
      </c>
      <c r="AA26" s="29" t="str">
        <f t="shared" si="11"/>
        <v/>
      </c>
      <c r="AB26" s="30">
        <f t="shared" si="12"/>
        <v>0</v>
      </c>
      <c r="AC26" s="31">
        <f t="shared" si="13"/>
        <v>0</v>
      </c>
      <c r="AD26" s="32"/>
      <c r="AE26" s="30">
        <f t="shared" si="14"/>
        <v>0</v>
      </c>
      <c r="AF26" s="33">
        <f t="shared" si="14"/>
        <v>0</v>
      </c>
      <c r="AG26" s="34"/>
      <c r="AH26" s="35">
        <f t="shared" si="15"/>
        <v>0</v>
      </c>
      <c r="AI26" s="35"/>
      <c r="AJ26" s="28"/>
      <c r="AK26" s="28"/>
      <c r="AL26" s="28"/>
      <c r="AM26" s="28"/>
    </row>
    <row r="27" spans="1:39">
      <c r="A27" s="56">
        <f t="shared" si="0"/>
        <v>44187</v>
      </c>
      <c r="B27">
        <f t="shared" si="6"/>
        <v>22</v>
      </c>
      <c r="D27" s="63">
        <f t="shared" si="7"/>
        <v>44187</v>
      </c>
      <c r="E27" s="64">
        <f t="shared" si="8"/>
        <v>44187</v>
      </c>
      <c r="F27" s="50"/>
      <c r="G27" s="61"/>
      <c r="H27" s="61"/>
      <c r="I27" s="66"/>
      <c r="J27" s="66"/>
      <c r="K27" s="22">
        <f t="shared" si="1"/>
        <v>0</v>
      </c>
      <c r="L27" s="22">
        <f t="shared" si="2"/>
        <v>0</v>
      </c>
      <c r="M27" s="61"/>
      <c r="N27" s="61"/>
      <c r="O27" s="61"/>
      <c r="P27" s="61"/>
      <c r="Q27" s="61"/>
      <c r="V27" s="63">
        <f t="shared" si="3"/>
        <v>44187</v>
      </c>
      <c r="W27" s="64">
        <f t="shared" si="9"/>
        <v>44187</v>
      </c>
      <c r="X27" s="50" t="str">
        <f t="shared" si="10"/>
        <v/>
      </c>
      <c r="Y27" s="27">
        <f t="shared" si="4"/>
        <v>0</v>
      </c>
      <c r="Z27" s="28">
        <f t="shared" si="5"/>
        <v>0</v>
      </c>
      <c r="AA27" s="29" t="str">
        <f t="shared" si="11"/>
        <v/>
      </c>
      <c r="AB27" s="30">
        <f t="shared" si="12"/>
        <v>0</v>
      </c>
      <c r="AC27" s="31">
        <f t="shared" si="13"/>
        <v>0</v>
      </c>
      <c r="AD27" s="32"/>
      <c r="AE27" s="30">
        <f t="shared" si="14"/>
        <v>0</v>
      </c>
      <c r="AF27" s="33">
        <f t="shared" si="14"/>
        <v>0</v>
      </c>
      <c r="AG27" s="34"/>
      <c r="AH27" s="35">
        <f t="shared" si="15"/>
        <v>0</v>
      </c>
      <c r="AI27" s="35"/>
      <c r="AJ27" s="28"/>
      <c r="AK27" s="28"/>
      <c r="AL27" s="28"/>
      <c r="AM27" s="28"/>
    </row>
    <row r="28" spans="1:39">
      <c r="A28" s="56">
        <f t="shared" si="0"/>
        <v>44188</v>
      </c>
      <c r="B28">
        <f t="shared" si="6"/>
        <v>23</v>
      </c>
      <c r="D28" s="63">
        <f t="shared" si="7"/>
        <v>44188</v>
      </c>
      <c r="E28" s="64">
        <f t="shared" si="8"/>
        <v>44188</v>
      </c>
      <c r="F28" s="50"/>
      <c r="G28" s="61"/>
      <c r="H28" s="61"/>
      <c r="I28" s="66"/>
      <c r="J28" s="66"/>
      <c r="K28" s="22">
        <f t="shared" si="1"/>
        <v>0</v>
      </c>
      <c r="L28" s="22">
        <f t="shared" si="2"/>
        <v>0</v>
      </c>
      <c r="M28" s="61"/>
      <c r="N28" s="61"/>
      <c r="O28" s="61"/>
      <c r="P28" s="61"/>
      <c r="Q28" s="61"/>
      <c r="V28" s="63">
        <f t="shared" si="3"/>
        <v>44188</v>
      </c>
      <c r="W28" s="64">
        <f t="shared" si="9"/>
        <v>44188</v>
      </c>
      <c r="X28" s="50" t="str">
        <f t="shared" si="10"/>
        <v/>
      </c>
      <c r="Y28" s="27">
        <f t="shared" si="4"/>
        <v>0</v>
      </c>
      <c r="Z28" s="28">
        <f t="shared" si="5"/>
        <v>0</v>
      </c>
      <c r="AA28" s="29" t="str">
        <f t="shared" si="11"/>
        <v/>
      </c>
      <c r="AB28" s="30">
        <f t="shared" si="12"/>
        <v>0</v>
      </c>
      <c r="AC28" s="31">
        <f t="shared" si="13"/>
        <v>0</v>
      </c>
      <c r="AD28" s="32"/>
      <c r="AE28" s="30">
        <f t="shared" si="14"/>
        <v>0</v>
      </c>
      <c r="AF28" s="33">
        <f t="shared" si="14"/>
        <v>0</v>
      </c>
      <c r="AG28" s="34"/>
      <c r="AH28" s="35">
        <f t="shared" si="15"/>
        <v>0</v>
      </c>
      <c r="AI28" s="35"/>
      <c r="AJ28" s="28"/>
      <c r="AK28" s="28"/>
      <c r="AL28" s="28"/>
      <c r="AM28" s="28"/>
    </row>
    <row r="29" spans="1:39">
      <c r="A29" s="56">
        <f t="shared" si="0"/>
        <v>44189</v>
      </c>
      <c r="B29">
        <f t="shared" si="6"/>
        <v>24</v>
      </c>
      <c r="D29" s="63">
        <f t="shared" si="7"/>
        <v>44189</v>
      </c>
      <c r="E29" s="64">
        <f t="shared" si="8"/>
        <v>44189</v>
      </c>
      <c r="F29" s="50"/>
      <c r="G29" s="61"/>
      <c r="H29" s="61"/>
      <c r="I29" s="66"/>
      <c r="J29" s="66"/>
      <c r="K29" s="22">
        <f t="shared" si="1"/>
        <v>0</v>
      </c>
      <c r="L29" s="22">
        <f t="shared" si="2"/>
        <v>0</v>
      </c>
      <c r="M29" s="61"/>
      <c r="N29" s="61"/>
      <c r="O29" s="61"/>
      <c r="P29" s="61"/>
      <c r="Q29" s="61"/>
      <c r="V29" s="63">
        <f t="shared" si="3"/>
        <v>44189</v>
      </c>
      <c r="W29" s="64">
        <f t="shared" si="9"/>
        <v>44189</v>
      </c>
      <c r="X29" s="50" t="str">
        <f t="shared" si="10"/>
        <v/>
      </c>
      <c r="Y29" s="27">
        <f t="shared" si="4"/>
        <v>0</v>
      </c>
      <c r="Z29" s="28">
        <f t="shared" si="5"/>
        <v>0</v>
      </c>
      <c r="AA29" s="29" t="str">
        <f t="shared" si="11"/>
        <v/>
      </c>
      <c r="AB29" s="30">
        <f t="shared" si="12"/>
        <v>0</v>
      </c>
      <c r="AC29" s="31">
        <f t="shared" si="13"/>
        <v>0</v>
      </c>
      <c r="AD29" s="32"/>
      <c r="AE29" s="30">
        <f t="shared" si="14"/>
        <v>0</v>
      </c>
      <c r="AF29" s="33">
        <f t="shared" si="14"/>
        <v>0</v>
      </c>
      <c r="AG29" s="34"/>
      <c r="AH29" s="35">
        <f t="shared" si="15"/>
        <v>0</v>
      </c>
      <c r="AI29" s="35"/>
      <c r="AJ29" s="28"/>
      <c r="AK29" s="28"/>
      <c r="AL29" s="28"/>
      <c r="AM29" s="28"/>
    </row>
    <row r="30" spans="1:39">
      <c r="A30" s="56">
        <f t="shared" si="0"/>
        <v>44190</v>
      </c>
      <c r="B30">
        <f t="shared" si="6"/>
        <v>25</v>
      </c>
      <c r="D30" s="63">
        <f t="shared" si="7"/>
        <v>44190</v>
      </c>
      <c r="E30" s="64">
        <f t="shared" si="8"/>
        <v>44190</v>
      </c>
      <c r="F30" s="50"/>
      <c r="G30" s="61"/>
      <c r="H30" s="61"/>
      <c r="I30" s="66"/>
      <c r="J30" s="66"/>
      <c r="K30" s="22">
        <f t="shared" si="1"/>
        <v>0</v>
      </c>
      <c r="L30" s="22">
        <f t="shared" si="2"/>
        <v>0</v>
      </c>
      <c r="M30" s="55"/>
      <c r="N30" s="55"/>
      <c r="O30" s="55"/>
      <c r="P30" s="55"/>
      <c r="Q30" s="55"/>
      <c r="V30" s="63">
        <f t="shared" si="3"/>
        <v>44190</v>
      </c>
      <c r="W30" s="64">
        <f t="shared" si="9"/>
        <v>44190</v>
      </c>
      <c r="X30" s="50" t="str">
        <f t="shared" si="10"/>
        <v/>
      </c>
      <c r="Y30" s="27">
        <f t="shared" si="4"/>
        <v>0</v>
      </c>
      <c r="Z30" s="28">
        <f t="shared" si="5"/>
        <v>0</v>
      </c>
      <c r="AA30" s="29" t="str">
        <f t="shared" si="11"/>
        <v/>
      </c>
      <c r="AB30" s="30">
        <f t="shared" si="12"/>
        <v>0</v>
      </c>
      <c r="AC30" s="31">
        <f t="shared" si="13"/>
        <v>0</v>
      </c>
      <c r="AD30" s="32"/>
      <c r="AE30" s="30">
        <f t="shared" si="14"/>
        <v>0</v>
      </c>
      <c r="AF30" s="33">
        <f t="shared" si="14"/>
        <v>0</v>
      </c>
      <c r="AG30" s="34"/>
      <c r="AH30" s="35">
        <f t="shared" si="15"/>
        <v>0</v>
      </c>
      <c r="AI30" s="35"/>
      <c r="AJ30" s="28"/>
      <c r="AK30" s="28"/>
      <c r="AL30" s="28"/>
      <c r="AM30" s="28"/>
    </row>
    <row r="31" spans="1:39">
      <c r="A31" s="56"/>
      <c r="D31" s="63"/>
      <c r="E31" s="64"/>
      <c r="F31" s="50" t="s">
        <v>24</v>
      </c>
      <c r="G31" s="55"/>
      <c r="H31" s="55"/>
      <c r="I31" s="67"/>
      <c r="J31" s="67"/>
      <c r="K31" s="22"/>
      <c r="L31" s="22"/>
      <c r="M31" s="55"/>
      <c r="N31" s="55"/>
      <c r="O31" s="55"/>
      <c r="P31" s="55"/>
      <c r="Q31" s="55"/>
      <c r="V31" s="63"/>
      <c r="W31" s="64"/>
      <c r="X31" s="50" t="str">
        <f t="shared" si="10"/>
        <v/>
      </c>
      <c r="Y31" s="36">
        <f t="shared" si="4"/>
        <v>0</v>
      </c>
      <c r="Z31" s="28">
        <f t="shared" si="5"/>
        <v>0</v>
      </c>
      <c r="AA31" s="29" t="str">
        <f t="shared" si="11"/>
        <v/>
      </c>
      <c r="AB31" s="30">
        <f t="shared" si="12"/>
        <v>0</v>
      </c>
      <c r="AC31" s="31">
        <f t="shared" si="13"/>
        <v>0</v>
      </c>
      <c r="AD31" s="32"/>
      <c r="AE31" s="30">
        <f t="shared" si="14"/>
        <v>0</v>
      </c>
      <c r="AF31" s="33">
        <f t="shared" si="14"/>
        <v>0</v>
      </c>
      <c r="AG31" s="34"/>
      <c r="AH31" s="35">
        <f t="shared" si="15"/>
        <v>0</v>
      </c>
      <c r="AI31" s="35"/>
      <c r="AJ31" s="28"/>
      <c r="AK31" s="28"/>
      <c r="AL31" s="28"/>
      <c r="AM31" s="28"/>
    </row>
    <row r="32" spans="1:39">
      <c r="A32" s="56"/>
      <c r="D32" s="63"/>
      <c r="E32" s="64"/>
      <c r="F32" s="50" t="s">
        <v>24</v>
      </c>
      <c r="G32" s="55"/>
      <c r="H32" s="55"/>
      <c r="I32" s="67"/>
      <c r="J32" s="67"/>
      <c r="K32" s="22"/>
      <c r="L32" s="22"/>
      <c r="M32" s="55"/>
      <c r="N32" s="55"/>
      <c r="O32" s="55"/>
      <c r="P32" s="55"/>
      <c r="Q32" s="55"/>
      <c r="V32" s="63"/>
      <c r="W32" s="64"/>
      <c r="X32" s="50" t="str">
        <f t="shared" si="10"/>
        <v/>
      </c>
      <c r="Y32" s="36">
        <f t="shared" si="4"/>
        <v>0</v>
      </c>
      <c r="Z32" s="28">
        <f t="shared" si="5"/>
        <v>0</v>
      </c>
      <c r="AA32" s="29" t="str">
        <f t="shared" si="11"/>
        <v/>
      </c>
      <c r="AB32" s="30">
        <f t="shared" si="12"/>
        <v>0</v>
      </c>
      <c r="AC32" s="31">
        <f t="shared" si="13"/>
        <v>0</v>
      </c>
      <c r="AD32" s="32"/>
      <c r="AE32" s="30">
        <f t="shared" si="14"/>
        <v>0</v>
      </c>
      <c r="AF32" s="33">
        <f t="shared" si="14"/>
        <v>0</v>
      </c>
      <c r="AG32" s="34"/>
      <c r="AH32" s="35">
        <f t="shared" si="15"/>
        <v>0</v>
      </c>
      <c r="AI32" s="35"/>
      <c r="AJ32" s="28"/>
      <c r="AK32" s="28"/>
      <c r="AL32" s="28"/>
      <c r="AM32" s="28"/>
    </row>
    <row r="33" spans="1:39">
      <c r="A33" s="56"/>
      <c r="D33" s="63"/>
      <c r="E33" s="64"/>
      <c r="F33" s="50" t="s">
        <v>24</v>
      </c>
      <c r="G33" s="55"/>
      <c r="H33" s="55"/>
      <c r="I33" s="67"/>
      <c r="J33" s="67"/>
      <c r="K33" s="22"/>
      <c r="L33" s="22"/>
      <c r="M33" s="55"/>
      <c r="N33" s="55"/>
      <c r="O33" s="55"/>
      <c r="P33" s="55"/>
      <c r="Q33" s="55"/>
      <c r="V33" s="63"/>
      <c r="W33" s="64"/>
      <c r="X33" s="50" t="str">
        <f t="shared" si="10"/>
        <v/>
      </c>
      <c r="Y33" s="36">
        <f t="shared" si="4"/>
        <v>0</v>
      </c>
      <c r="Z33" s="28">
        <f t="shared" si="5"/>
        <v>0</v>
      </c>
      <c r="AA33" s="29" t="str">
        <f t="shared" si="11"/>
        <v/>
      </c>
      <c r="AB33" s="30">
        <f t="shared" si="12"/>
        <v>0</v>
      </c>
      <c r="AC33" s="31">
        <f t="shared" si="13"/>
        <v>0</v>
      </c>
      <c r="AD33" s="32"/>
      <c r="AE33" s="30">
        <f t="shared" si="14"/>
        <v>0</v>
      </c>
      <c r="AF33" s="33">
        <f t="shared" si="14"/>
        <v>0</v>
      </c>
      <c r="AG33" s="34"/>
      <c r="AH33" s="35">
        <f t="shared" si="15"/>
        <v>0</v>
      </c>
      <c r="AI33" s="35"/>
      <c r="AJ33" s="28"/>
      <c r="AK33" s="28"/>
      <c r="AL33" s="28"/>
      <c r="AM33" s="28"/>
    </row>
    <row r="34" spans="1:39">
      <c r="A34" s="56"/>
      <c r="D34" s="63"/>
      <c r="E34" s="64"/>
      <c r="F34" s="50" t="s">
        <v>24</v>
      </c>
      <c r="G34" s="55"/>
      <c r="H34" s="55"/>
      <c r="I34" s="67"/>
      <c r="J34" s="67"/>
      <c r="K34" s="22"/>
      <c r="L34" s="22"/>
      <c r="M34" s="55"/>
      <c r="N34" s="55"/>
      <c r="O34" s="55"/>
      <c r="P34" s="55"/>
      <c r="Q34" s="55"/>
      <c r="V34" s="63"/>
      <c r="W34" s="64"/>
      <c r="X34" s="50" t="str">
        <f t="shared" si="10"/>
        <v/>
      </c>
      <c r="Y34" s="36">
        <f t="shared" si="4"/>
        <v>0</v>
      </c>
      <c r="Z34" s="28">
        <f t="shared" si="5"/>
        <v>0</v>
      </c>
      <c r="AA34" s="29" t="str">
        <f t="shared" si="11"/>
        <v/>
      </c>
      <c r="AB34" s="30">
        <f t="shared" si="12"/>
        <v>0</v>
      </c>
      <c r="AC34" s="31">
        <f t="shared" si="13"/>
        <v>0</v>
      </c>
      <c r="AD34" s="32"/>
      <c r="AE34" s="30">
        <f t="shared" si="14"/>
        <v>0</v>
      </c>
      <c r="AF34" s="33">
        <f t="shared" si="14"/>
        <v>0</v>
      </c>
      <c r="AG34" s="34"/>
      <c r="AH34" s="35">
        <f t="shared" si="15"/>
        <v>0</v>
      </c>
      <c r="AI34" s="35"/>
      <c r="AJ34" s="28"/>
      <c r="AK34" s="28"/>
      <c r="AL34" s="28"/>
      <c r="AM34" s="28"/>
    </row>
    <row r="35" spans="1:39">
      <c r="A35" s="56"/>
      <c r="D35" s="63"/>
      <c r="E35" s="64"/>
      <c r="F35" s="50" t="s">
        <v>24</v>
      </c>
      <c r="G35" s="55"/>
      <c r="H35" s="55"/>
      <c r="I35" s="67"/>
      <c r="J35" s="67"/>
      <c r="K35" s="22"/>
      <c r="L35" s="22"/>
      <c r="M35" s="55"/>
      <c r="N35" s="55"/>
      <c r="O35" s="55"/>
      <c r="P35" s="55"/>
      <c r="Q35" s="55"/>
      <c r="V35" s="63"/>
      <c r="W35" s="64"/>
      <c r="X35" s="50" t="str">
        <f t="shared" si="10"/>
        <v/>
      </c>
      <c r="Y35" s="36">
        <f t="shared" si="4"/>
        <v>0</v>
      </c>
      <c r="Z35" s="28">
        <f t="shared" si="5"/>
        <v>0</v>
      </c>
      <c r="AA35" s="29" t="str">
        <f t="shared" si="11"/>
        <v/>
      </c>
      <c r="AB35" s="30">
        <f t="shared" si="12"/>
        <v>0</v>
      </c>
      <c r="AC35" s="31">
        <f t="shared" si="13"/>
        <v>0</v>
      </c>
      <c r="AD35" s="32"/>
      <c r="AE35" s="30">
        <f t="shared" si="14"/>
        <v>0</v>
      </c>
      <c r="AF35" s="33">
        <f t="shared" si="14"/>
        <v>0</v>
      </c>
      <c r="AG35" s="34"/>
      <c r="AH35" s="35">
        <f t="shared" si="15"/>
        <v>0</v>
      </c>
      <c r="AI35" s="35"/>
      <c r="AJ35" s="28"/>
      <c r="AK35" s="28"/>
      <c r="AL35" s="28"/>
      <c r="AM35" s="28"/>
    </row>
    <row r="36" spans="1:39" ht="14.25" thickBot="1">
      <c r="A36" s="56"/>
      <c r="D36" s="72"/>
      <c r="E36" s="73"/>
      <c r="F36" s="51" t="s">
        <v>24</v>
      </c>
      <c r="G36" s="74"/>
      <c r="H36" s="74"/>
      <c r="I36" s="75"/>
      <c r="J36" s="75"/>
      <c r="K36" s="52"/>
      <c r="L36" s="52"/>
      <c r="M36" s="74"/>
      <c r="N36" s="74"/>
      <c r="O36" s="74"/>
      <c r="P36" s="74"/>
      <c r="Q36" s="74"/>
      <c r="V36" s="72"/>
      <c r="W36" s="73"/>
      <c r="X36" s="51" t="str">
        <f t="shared" si="10"/>
        <v/>
      </c>
      <c r="Y36" s="37">
        <f t="shared" si="4"/>
        <v>0</v>
      </c>
      <c r="Z36" s="38">
        <f t="shared" si="5"/>
        <v>0</v>
      </c>
      <c r="AA36" s="39" t="str">
        <f t="shared" si="11"/>
        <v/>
      </c>
      <c r="AB36" s="40">
        <f t="shared" si="12"/>
        <v>0</v>
      </c>
      <c r="AC36" s="41">
        <f t="shared" si="13"/>
        <v>0</v>
      </c>
      <c r="AD36" s="42"/>
      <c r="AE36" s="40">
        <f t="shared" si="14"/>
        <v>0</v>
      </c>
      <c r="AF36" s="43">
        <f t="shared" si="14"/>
        <v>0</v>
      </c>
      <c r="AG36" s="44"/>
      <c r="AH36" s="45">
        <f t="shared" si="15"/>
        <v>0</v>
      </c>
      <c r="AI36" s="45"/>
      <c r="AJ36" s="28"/>
      <c r="AK36" s="28"/>
      <c r="AL36" s="28"/>
      <c r="AM36" s="28"/>
    </row>
    <row r="37" spans="1:39" ht="14.25" thickTop="1">
      <c r="A37" s="56">
        <f>DATE( $I$3, $K$3-1, ROW()-11)</f>
        <v>44161</v>
      </c>
      <c r="B37">
        <f t="shared" si="6"/>
        <v>26</v>
      </c>
      <c r="D37" s="68">
        <f>IF(B37=ROW()-11, A37, "")</f>
        <v>44161</v>
      </c>
      <c r="E37" s="69">
        <f t="shared" si="8"/>
        <v>44161</v>
      </c>
      <c r="F37" s="50"/>
      <c r="G37" s="61"/>
      <c r="H37" s="61"/>
      <c r="I37" s="66"/>
      <c r="J37" s="66"/>
      <c r="K37" s="53">
        <f t="shared" ref="K37:K42" si="16">IF(I37="",0,J37-I37-$T$5)</f>
        <v>0</v>
      </c>
      <c r="L37" s="53">
        <f t="shared" ref="L37:L42" si="17">IF(K37="",0,IF(K37&gt;$T$6,K37-$T$6,0))</f>
        <v>0</v>
      </c>
      <c r="M37" s="70"/>
      <c r="N37" s="70"/>
      <c r="O37" s="70"/>
      <c r="P37" s="70"/>
      <c r="Q37" s="70"/>
      <c r="V37" s="68">
        <f t="shared" ref="V37:V42" si="18">IF(B37=ROW()-11, A37, "")</f>
        <v>44161</v>
      </c>
      <c r="W37" s="69">
        <f t="shared" ref="W37:W42" si="19">V37</f>
        <v>44161</v>
      </c>
      <c r="X37" s="76" t="str">
        <f t="shared" si="10"/>
        <v/>
      </c>
      <c r="Y37" s="27">
        <f t="shared" si="4"/>
        <v>0</v>
      </c>
      <c r="Z37" s="28">
        <f t="shared" si="5"/>
        <v>0</v>
      </c>
      <c r="AA37" s="29" t="str">
        <f t="shared" si="11"/>
        <v/>
      </c>
      <c r="AB37" s="30">
        <f t="shared" si="12"/>
        <v>0</v>
      </c>
      <c r="AC37" s="31">
        <f t="shared" si="13"/>
        <v>0</v>
      </c>
      <c r="AD37" s="32"/>
      <c r="AE37" s="30">
        <f t="shared" si="14"/>
        <v>0</v>
      </c>
      <c r="AF37" s="33">
        <f t="shared" si="14"/>
        <v>0</v>
      </c>
      <c r="AG37" s="34"/>
      <c r="AH37" s="35">
        <f t="shared" si="15"/>
        <v>0</v>
      </c>
      <c r="AI37" s="35"/>
      <c r="AJ37" s="28"/>
      <c r="AK37" s="28"/>
      <c r="AL37" s="28"/>
      <c r="AM37" s="28"/>
    </row>
    <row r="38" spans="1:39">
      <c r="A38" s="56">
        <f t="shared" ref="A38:A42" si="20">DATE( $I$3, $K$3-1, ROW()-11)</f>
        <v>44162</v>
      </c>
      <c r="B38">
        <f t="shared" si="6"/>
        <v>27</v>
      </c>
      <c r="D38" s="68">
        <f>IF(B38=ROW()-11, A38, "")</f>
        <v>44162</v>
      </c>
      <c r="E38" s="69">
        <f t="shared" si="8"/>
        <v>44162</v>
      </c>
      <c r="F38" s="65"/>
      <c r="G38" s="61"/>
      <c r="H38" s="61"/>
      <c r="I38" s="66"/>
      <c r="J38" s="66"/>
      <c r="K38" s="22">
        <f t="shared" si="16"/>
        <v>0</v>
      </c>
      <c r="L38" s="22">
        <f t="shared" si="17"/>
        <v>0</v>
      </c>
      <c r="M38" s="61"/>
      <c r="N38" s="61"/>
      <c r="O38" s="61"/>
      <c r="P38" s="61"/>
      <c r="Q38" s="61"/>
      <c r="V38" s="68">
        <f t="shared" si="18"/>
        <v>44162</v>
      </c>
      <c r="W38" s="69">
        <f t="shared" si="19"/>
        <v>44162</v>
      </c>
      <c r="X38" s="50" t="str">
        <f t="shared" si="10"/>
        <v/>
      </c>
      <c r="Y38" s="27">
        <f t="shared" si="4"/>
        <v>0</v>
      </c>
      <c r="Z38" s="28">
        <f t="shared" si="5"/>
        <v>0</v>
      </c>
      <c r="AA38" s="29" t="str">
        <f t="shared" si="11"/>
        <v/>
      </c>
      <c r="AB38" s="30">
        <f t="shared" si="12"/>
        <v>0</v>
      </c>
      <c r="AC38" s="31">
        <f t="shared" si="13"/>
        <v>0</v>
      </c>
      <c r="AD38" s="32"/>
      <c r="AE38" s="30">
        <f t="shared" si="14"/>
        <v>0</v>
      </c>
      <c r="AF38" s="33">
        <f t="shared" si="14"/>
        <v>0</v>
      </c>
      <c r="AG38" s="34"/>
      <c r="AH38" s="35">
        <f t="shared" si="15"/>
        <v>0</v>
      </c>
      <c r="AI38" s="35"/>
      <c r="AJ38" s="28"/>
      <c r="AK38" s="28"/>
      <c r="AL38" s="28"/>
      <c r="AM38" s="28"/>
    </row>
    <row r="39" spans="1:39">
      <c r="A39" s="56">
        <f t="shared" si="20"/>
        <v>44163</v>
      </c>
      <c r="B39">
        <f t="shared" si="6"/>
        <v>28</v>
      </c>
      <c r="D39" s="68">
        <f t="shared" ref="D39:D42" si="21">IF(B39=ROW()-11, A39, "")</f>
        <v>44163</v>
      </c>
      <c r="E39" s="69">
        <f t="shared" si="8"/>
        <v>44163</v>
      </c>
      <c r="F39" s="50" t="s">
        <v>71</v>
      </c>
      <c r="G39" s="61"/>
      <c r="H39" s="61"/>
      <c r="I39" s="66"/>
      <c r="J39" s="66"/>
      <c r="K39" s="22">
        <f t="shared" si="16"/>
        <v>0</v>
      </c>
      <c r="L39" s="22">
        <f t="shared" si="17"/>
        <v>0</v>
      </c>
      <c r="M39" s="61"/>
      <c r="N39" s="61"/>
      <c r="O39" s="61"/>
      <c r="P39" s="61"/>
      <c r="Q39" s="61"/>
      <c r="V39" s="68">
        <f t="shared" si="18"/>
        <v>44163</v>
      </c>
      <c r="W39" s="69">
        <f t="shared" si="19"/>
        <v>44163</v>
      </c>
      <c r="X39" s="50" t="str">
        <f t="shared" si="10"/>
        <v>公休日</v>
      </c>
      <c r="Y39" s="27">
        <f t="shared" si="4"/>
        <v>0</v>
      </c>
      <c r="Z39" s="28">
        <f t="shared" si="5"/>
        <v>0</v>
      </c>
      <c r="AA39" s="29" t="str">
        <f t="shared" si="11"/>
        <v/>
      </c>
      <c r="AB39" s="30">
        <f t="shared" si="12"/>
        <v>0</v>
      </c>
      <c r="AC39" s="31">
        <f t="shared" si="13"/>
        <v>0</v>
      </c>
      <c r="AD39" s="32"/>
      <c r="AE39" s="30">
        <f t="shared" si="14"/>
        <v>0</v>
      </c>
      <c r="AF39" s="33">
        <f t="shared" si="14"/>
        <v>0</v>
      </c>
      <c r="AG39" s="34"/>
      <c r="AH39" s="35">
        <f t="shared" si="15"/>
        <v>0</v>
      </c>
      <c r="AI39" s="35"/>
      <c r="AJ39" s="28"/>
      <c r="AK39" s="28"/>
      <c r="AL39" s="28"/>
      <c r="AM39" s="28"/>
    </row>
    <row r="40" spans="1:39">
      <c r="A40" s="56">
        <f t="shared" si="20"/>
        <v>44164</v>
      </c>
      <c r="B40">
        <f t="shared" si="6"/>
        <v>29</v>
      </c>
      <c r="D40" s="68">
        <f t="shared" si="21"/>
        <v>44164</v>
      </c>
      <c r="E40" s="69">
        <f t="shared" si="8"/>
        <v>44164</v>
      </c>
      <c r="F40" s="65"/>
      <c r="G40" s="61"/>
      <c r="H40" s="61"/>
      <c r="I40" s="66"/>
      <c r="J40" s="66"/>
      <c r="K40" s="22">
        <f t="shared" si="16"/>
        <v>0</v>
      </c>
      <c r="L40" s="22">
        <f t="shared" si="17"/>
        <v>0</v>
      </c>
      <c r="M40" s="61"/>
      <c r="N40" s="61"/>
      <c r="O40" s="61"/>
      <c r="P40" s="61"/>
      <c r="Q40" s="61"/>
      <c r="V40" s="68">
        <f t="shared" si="18"/>
        <v>44164</v>
      </c>
      <c r="W40" s="69">
        <f t="shared" si="19"/>
        <v>44164</v>
      </c>
      <c r="X40" s="50" t="str">
        <f t="shared" si="10"/>
        <v/>
      </c>
      <c r="Y40" s="27">
        <f t="shared" si="4"/>
        <v>0</v>
      </c>
      <c r="Z40" s="28">
        <f t="shared" si="5"/>
        <v>0</v>
      </c>
      <c r="AA40" s="29" t="str">
        <f t="shared" si="11"/>
        <v/>
      </c>
      <c r="AB40" s="30">
        <f t="shared" si="12"/>
        <v>0</v>
      </c>
      <c r="AC40" s="46">
        <f t="shared" si="13"/>
        <v>0</v>
      </c>
      <c r="AD40" s="32"/>
      <c r="AE40" s="30">
        <f t="shared" si="14"/>
        <v>0</v>
      </c>
      <c r="AF40" s="33">
        <f t="shared" si="14"/>
        <v>0</v>
      </c>
      <c r="AG40" s="34"/>
      <c r="AH40" s="35">
        <f t="shared" si="15"/>
        <v>0</v>
      </c>
      <c r="AI40" s="35"/>
      <c r="AJ40" s="28"/>
      <c r="AK40" s="28"/>
      <c r="AL40" s="28"/>
      <c r="AM40" s="28"/>
    </row>
    <row r="41" spans="1:39">
      <c r="A41" s="56">
        <f t="shared" si="20"/>
        <v>44165</v>
      </c>
      <c r="B41">
        <f t="shared" si="6"/>
        <v>30</v>
      </c>
      <c r="D41" s="68">
        <f t="shared" si="21"/>
        <v>44165</v>
      </c>
      <c r="E41" s="69">
        <f t="shared" si="8"/>
        <v>44165</v>
      </c>
      <c r="F41" s="65"/>
      <c r="G41" s="55"/>
      <c r="H41" s="55"/>
      <c r="I41" s="67"/>
      <c r="J41" s="67"/>
      <c r="K41" s="22">
        <f t="shared" si="16"/>
        <v>0</v>
      </c>
      <c r="L41" s="22">
        <f t="shared" si="17"/>
        <v>0</v>
      </c>
      <c r="M41" s="55"/>
      <c r="N41" s="55"/>
      <c r="O41" s="55"/>
      <c r="P41" s="55"/>
      <c r="Q41" s="55"/>
      <c r="V41" s="68">
        <f t="shared" si="18"/>
        <v>44165</v>
      </c>
      <c r="W41" s="69">
        <f t="shared" si="19"/>
        <v>44165</v>
      </c>
      <c r="X41" s="50" t="str">
        <f t="shared" si="10"/>
        <v/>
      </c>
      <c r="Y41" s="27">
        <f t="shared" si="4"/>
        <v>0</v>
      </c>
      <c r="Z41" s="28">
        <f t="shared" si="5"/>
        <v>0</v>
      </c>
      <c r="AA41" s="29" t="str">
        <f t="shared" si="11"/>
        <v/>
      </c>
      <c r="AB41" s="30">
        <f t="shared" si="12"/>
        <v>0</v>
      </c>
      <c r="AC41" s="31">
        <f t="shared" si="13"/>
        <v>0</v>
      </c>
      <c r="AD41" s="32"/>
      <c r="AE41" s="30">
        <f t="shared" si="14"/>
        <v>0</v>
      </c>
      <c r="AF41" s="33">
        <f t="shared" si="14"/>
        <v>0</v>
      </c>
      <c r="AG41" s="34"/>
      <c r="AH41" s="35">
        <f t="shared" si="15"/>
        <v>0</v>
      </c>
      <c r="AI41" s="35"/>
      <c r="AJ41" s="28"/>
      <c r="AK41" s="28"/>
      <c r="AL41" s="28"/>
      <c r="AM41" s="28"/>
    </row>
    <row r="42" spans="1:39">
      <c r="A42" s="56">
        <f t="shared" si="20"/>
        <v>44166</v>
      </c>
      <c r="B42">
        <f t="shared" si="6"/>
        <v>1</v>
      </c>
      <c r="D42" s="68" t="str">
        <f t="shared" si="21"/>
        <v/>
      </c>
      <c r="E42" s="69" t="str">
        <f t="shared" si="8"/>
        <v/>
      </c>
      <c r="F42" s="65"/>
      <c r="G42" s="55"/>
      <c r="H42" s="55"/>
      <c r="I42" s="67"/>
      <c r="J42" s="67"/>
      <c r="K42" s="22">
        <f t="shared" si="16"/>
        <v>0</v>
      </c>
      <c r="L42" s="22">
        <f t="shared" si="17"/>
        <v>0</v>
      </c>
      <c r="M42" s="55"/>
      <c r="N42" s="55"/>
      <c r="O42" s="55"/>
      <c r="P42" s="55"/>
      <c r="Q42" s="55"/>
      <c r="V42" s="68" t="str">
        <f t="shared" si="18"/>
        <v/>
      </c>
      <c r="W42" s="69" t="str">
        <f t="shared" si="19"/>
        <v/>
      </c>
      <c r="X42" s="50" t="str">
        <f t="shared" si="10"/>
        <v/>
      </c>
      <c r="Y42" s="27">
        <f t="shared" si="4"/>
        <v>0</v>
      </c>
      <c r="Z42" s="28">
        <f t="shared" si="5"/>
        <v>0</v>
      </c>
      <c r="AA42" s="29" t="str">
        <f t="shared" si="11"/>
        <v/>
      </c>
      <c r="AB42" s="30">
        <f t="shared" si="12"/>
        <v>0</v>
      </c>
      <c r="AC42" s="31">
        <f t="shared" si="13"/>
        <v>0</v>
      </c>
      <c r="AD42" s="32"/>
      <c r="AE42" s="30">
        <f t="shared" si="14"/>
        <v>0</v>
      </c>
      <c r="AF42" s="33">
        <f t="shared" si="14"/>
        <v>0</v>
      </c>
      <c r="AG42" s="34"/>
      <c r="AH42" s="35">
        <f t="shared" si="15"/>
        <v>0</v>
      </c>
      <c r="AI42" s="35"/>
      <c r="AJ42" s="28"/>
      <c r="AK42" s="28"/>
      <c r="AL42" s="28"/>
      <c r="AM42" s="28"/>
    </row>
    <row r="43" spans="1:39">
      <c r="AI43" s="2"/>
    </row>
    <row r="47" spans="1:39">
      <c r="X47" s="54"/>
    </row>
    <row r="48" spans="1:39">
      <c r="X48" s="54"/>
    </row>
    <row r="49" spans="29:29">
      <c r="AC49" s="47"/>
    </row>
  </sheetData>
  <phoneticPr fontId="12"/>
  <conditionalFormatting sqref="D6:E42">
    <cfRule type="expression" dxfId="119" priority="29">
      <formula>WEEKDAY(D6)=7</formula>
    </cfRule>
    <cfRule type="expression" dxfId="118" priority="30">
      <formula>WEEKDAY(D6)=1</formula>
    </cfRule>
  </conditionalFormatting>
  <conditionalFormatting sqref="D6:F6 D38:F38 D7:E37 D40:F42 D39:E39">
    <cfRule type="expression" dxfId="117" priority="28" stopIfTrue="1">
      <formula>NOT($F6="")</formula>
    </cfRule>
  </conditionalFormatting>
  <conditionalFormatting sqref="V6:W42">
    <cfRule type="expression" dxfId="116" priority="26">
      <formula>WEEKDAY(V6)=7</formula>
    </cfRule>
    <cfRule type="expression" dxfId="115" priority="27">
      <formula>WEEKDAY(V6)=1</formula>
    </cfRule>
  </conditionalFormatting>
  <conditionalFormatting sqref="V6:W42">
    <cfRule type="expression" dxfId="114" priority="25" stopIfTrue="1">
      <formula>NOT($F6="")</formula>
    </cfRule>
  </conditionalFormatting>
  <conditionalFormatting sqref="Y15:Y16">
    <cfRule type="cellIs" dxfId="113" priority="23" stopIfTrue="1" operator="equal">
      <formula>"土"</formula>
    </cfRule>
    <cfRule type="cellIs" dxfId="112" priority="24" stopIfTrue="1" operator="equal">
      <formula>"日"</formula>
    </cfRule>
  </conditionalFormatting>
  <conditionalFormatting sqref="Y23">
    <cfRule type="cellIs" dxfId="111" priority="21" stopIfTrue="1" operator="equal">
      <formula>"土"</formula>
    </cfRule>
    <cfRule type="cellIs" dxfId="110" priority="22" stopIfTrue="1" operator="equal">
      <formula>"日"</formula>
    </cfRule>
  </conditionalFormatting>
  <conditionalFormatting sqref="Y40:Y41">
    <cfRule type="cellIs" dxfId="109" priority="19" stopIfTrue="1" operator="equal">
      <formula>"土"</formula>
    </cfRule>
    <cfRule type="cellIs" dxfId="108" priority="20" stopIfTrue="1" operator="equal">
      <formula>"日"</formula>
    </cfRule>
  </conditionalFormatting>
  <conditionalFormatting sqref="Y42">
    <cfRule type="cellIs" dxfId="107" priority="17" stopIfTrue="1" operator="equal">
      <formula>"土"</formula>
    </cfRule>
    <cfRule type="cellIs" dxfId="106" priority="18" stopIfTrue="1" operator="equal">
      <formula>"日"</formula>
    </cfRule>
  </conditionalFormatting>
  <conditionalFormatting sqref="Y37">
    <cfRule type="cellIs" dxfId="105" priority="15" stopIfTrue="1" operator="equal">
      <formula>"土"</formula>
    </cfRule>
    <cfRule type="cellIs" dxfId="104" priority="16" stopIfTrue="1" operator="equal">
      <formula>"日"</formula>
    </cfRule>
  </conditionalFormatting>
  <conditionalFormatting sqref="Y38:Y39">
    <cfRule type="cellIs" dxfId="103" priority="13" stopIfTrue="1" operator="equal">
      <formula>"土"</formula>
    </cfRule>
    <cfRule type="cellIs" dxfId="102" priority="14" stopIfTrue="1" operator="equal">
      <formula>"日"</formula>
    </cfRule>
  </conditionalFormatting>
  <conditionalFormatting sqref="Y17:Y20 Y10:Y14 Y8 Y22">
    <cfRule type="cellIs" dxfId="101" priority="11" stopIfTrue="1" operator="equal">
      <formula>"土"</formula>
    </cfRule>
    <cfRule type="cellIs" dxfId="100" priority="12" stopIfTrue="1" operator="equal">
      <formula>"日"</formula>
    </cfRule>
  </conditionalFormatting>
  <conditionalFormatting sqref="Y24:Y25">
    <cfRule type="cellIs" dxfId="99" priority="9" stopIfTrue="1" operator="equal">
      <formula>"土"</formula>
    </cfRule>
    <cfRule type="cellIs" dxfId="98" priority="10" stopIfTrue="1" operator="equal">
      <formula>"日"</formula>
    </cfRule>
  </conditionalFormatting>
  <conditionalFormatting sqref="Y9">
    <cfRule type="cellIs" dxfId="97" priority="7" stopIfTrue="1" operator="equal">
      <formula>"土"</formula>
    </cfRule>
    <cfRule type="cellIs" dxfId="96" priority="8" stopIfTrue="1" operator="equal">
      <formula>"日"</formula>
    </cfRule>
  </conditionalFormatting>
  <conditionalFormatting sqref="Y21">
    <cfRule type="cellIs" dxfId="95" priority="5" stopIfTrue="1" operator="equal">
      <formula>"土"</formula>
    </cfRule>
    <cfRule type="cellIs" dxfId="94" priority="6" stopIfTrue="1" operator="equal">
      <formula>"日"</formula>
    </cfRule>
  </conditionalFormatting>
  <conditionalFormatting sqref="Y26:Y30">
    <cfRule type="cellIs" dxfId="93" priority="3" stopIfTrue="1" operator="equal">
      <formula>"土"</formula>
    </cfRule>
    <cfRule type="cellIs" dxfId="92" priority="4" stopIfTrue="1" operator="equal">
      <formula>"日"</formula>
    </cfRule>
  </conditionalFormatting>
  <conditionalFormatting sqref="Y6:Y7">
    <cfRule type="cellIs" dxfId="91" priority="1" stopIfTrue="1" operator="equal">
      <formula>"土"</formula>
    </cfRule>
    <cfRule type="cellIs" dxfId="90" priority="2" stopIfTrue="1" operator="equal">
      <formula>"日"</formula>
    </cfRule>
  </conditionalFormatting>
  <dataValidations count="1">
    <dataValidation imeMode="off" allowBlank="1" showInputMessage="1" showErrorMessage="1" sqref="Z6:AI7" xr:uid="{00000000-0002-0000-0700-000000000000}"/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49"/>
  <sheetViews>
    <sheetView showZeros="0" topLeftCell="C1" workbookViewId="0">
      <pane ySplit="5" topLeftCell="A6" activePane="bottomLeft" state="frozen"/>
      <selection activeCell="C1" sqref="C1"/>
      <selection pane="bottomLeft" activeCell="F28" sqref="F28"/>
    </sheetView>
  </sheetViews>
  <sheetFormatPr defaultRowHeight="13.5"/>
  <cols>
    <col min="1" max="1" width="19.25" hidden="1" customWidth="1"/>
    <col min="2" max="2" width="11.125" hidden="1" customWidth="1"/>
    <col min="3" max="3" width="3.5" customWidth="1"/>
    <col min="4" max="4" width="3.5" bestFit="1" customWidth="1"/>
    <col min="5" max="5" width="3.375" bestFit="1" customWidth="1"/>
    <col min="6" max="6" width="16.875" customWidth="1"/>
    <col min="7" max="7" width="19.625" customWidth="1"/>
    <col min="9" max="12" width="11.25" customWidth="1"/>
    <col min="13" max="17" width="5.625" customWidth="1"/>
    <col min="18" max="18" width="4" customWidth="1"/>
    <col min="22" max="22" width="3.5" bestFit="1" customWidth="1"/>
    <col min="23" max="23" width="3.375" bestFit="1" customWidth="1"/>
    <col min="24" max="24" width="15.75" style="1" customWidth="1"/>
    <col min="25" max="25" width="20.625" style="1" customWidth="1"/>
    <col min="26" max="26" width="11.25" style="2" bestFit="1" customWidth="1"/>
    <col min="27" max="27" width="9.125" style="3" customWidth="1"/>
    <col min="28" max="29" width="9.125" style="1" customWidth="1"/>
    <col min="30" max="30" width="9.125" style="13" customWidth="1"/>
    <col min="31" max="31" width="9.125" style="1" customWidth="1"/>
    <col min="32" max="33" width="7.625" style="1" customWidth="1"/>
    <col min="34" max="34" width="7.625" style="2" customWidth="1"/>
    <col min="35" max="35" width="7.625" style="1" customWidth="1"/>
    <col min="36" max="38" width="6.75" style="1" customWidth="1"/>
    <col min="39" max="39" width="9.125" style="1" customWidth="1"/>
  </cols>
  <sheetData>
    <row r="1" spans="1:39" ht="17.25">
      <c r="F1" s="57" t="s">
        <v>30</v>
      </c>
      <c r="AB1" s="6"/>
      <c r="AC1" s="7"/>
      <c r="AD1" s="8"/>
      <c r="AE1" s="4"/>
      <c r="AI1" s="5"/>
    </row>
    <row r="2" spans="1:39">
      <c r="X2" s="5"/>
      <c r="AB2" s="6"/>
      <c r="AC2" s="7"/>
      <c r="AD2" s="8"/>
      <c r="AE2" s="4"/>
      <c r="AI2" s="9"/>
    </row>
    <row r="3" spans="1:39" ht="18.75">
      <c r="F3" s="48">
        <f>書式!F3</f>
        <v>0</v>
      </c>
      <c r="I3" s="58">
        <v>2021</v>
      </c>
      <c r="J3" s="59" t="s">
        <v>28</v>
      </c>
      <c r="K3" s="58">
        <v>1</v>
      </c>
      <c r="L3" s="59" t="s">
        <v>29</v>
      </c>
      <c r="X3" s="10">
        <f>F3</f>
        <v>0</v>
      </c>
      <c r="Y3" s="10"/>
      <c r="Z3" s="11">
        <f>I3</f>
        <v>2021</v>
      </c>
      <c r="AA3" s="12">
        <v>2018</v>
      </c>
      <c r="AB3" s="77">
        <f>K3</f>
        <v>1</v>
      </c>
      <c r="AC3" s="6">
        <v>6</v>
      </c>
      <c r="AF3" s="14" t="s">
        <v>11</v>
      </c>
      <c r="AH3" s="15" t="s">
        <v>12</v>
      </c>
    </row>
    <row r="4" spans="1:39" ht="3.75" customHeight="1">
      <c r="Z4" s="16"/>
      <c r="AA4" s="17"/>
      <c r="AB4" s="7"/>
      <c r="AC4" s="7"/>
      <c r="AD4" s="18"/>
      <c r="AE4" s="7"/>
      <c r="AF4" s="7"/>
      <c r="AG4" s="19"/>
      <c r="AH4" s="20"/>
      <c r="AI4" s="19"/>
      <c r="AJ4" s="7"/>
      <c r="AK4" s="7"/>
      <c r="AL4" s="7"/>
      <c r="AM4" s="7"/>
    </row>
    <row r="5" spans="1:39">
      <c r="D5" s="65"/>
      <c r="E5" s="65"/>
      <c r="F5" s="60"/>
      <c r="G5" s="61" t="s">
        <v>0</v>
      </c>
      <c r="H5" s="61" t="s">
        <v>1</v>
      </c>
      <c r="I5" s="61" t="s">
        <v>2</v>
      </c>
      <c r="J5" s="61" t="s">
        <v>3</v>
      </c>
      <c r="K5" s="60" t="s">
        <v>4</v>
      </c>
      <c r="L5" s="60" t="s">
        <v>5</v>
      </c>
      <c r="M5" s="62" t="s">
        <v>6</v>
      </c>
      <c r="N5" s="62" t="s">
        <v>25</v>
      </c>
      <c r="O5" s="62" t="s">
        <v>7</v>
      </c>
      <c r="P5" s="62" t="s">
        <v>8</v>
      </c>
      <c r="Q5" s="61" t="s">
        <v>9</v>
      </c>
      <c r="S5" s="21" t="s">
        <v>10</v>
      </c>
      <c r="T5" s="22">
        <v>4.1666666666666664E-2</v>
      </c>
      <c r="V5" s="65"/>
      <c r="W5" s="65"/>
      <c r="X5" s="49" t="s">
        <v>13</v>
      </c>
      <c r="Y5" s="23" t="s">
        <v>14</v>
      </c>
      <c r="Z5" s="23" t="s">
        <v>15</v>
      </c>
      <c r="AA5" s="24" t="s">
        <v>16</v>
      </c>
      <c r="AB5" s="23" t="s">
        <v>17</v>
      </c>
      <c r="AC5" s="23" t="s">
        <v>18</v>
      </c>
      <c r="AD5" s="23" t="s">
        <v>19</v>
      </c>
      <c r="AE5" s="23" t="s">
        <v>20</v>
      </c>
      <c r="AF5" s="25" t="s">
        <v>21</v>
      </c>
      <c r="AG5" s="25" t="s">
        <v>22</v>
      </c>
      <c r="AH5" s="26" t="s">
        <v>21</v>
      </c>
      <c r="AI5" s="26" t="s">
        <v>22</v>
      </c>
      <c r="AJ5" s="23"/>
      <c r="AK5" s="23"/>
      <c r="AL5" s="23"/>
      <c r="AM5" s="23"/>
    </row>
    <row r="6" spans="1:39">
      <c r="A6" s="56">
        <f t="shared" ref="A6:A30" si="0">DATE( $I$3, $K$3, ROW()-5)</f>
        <v>44197</v>
      </c>
      <c r="B6">
        <f>DAY(A6)</f>
        <v>1</v>
      </c>
      <c r="D6" s="63">
        <f>IF(B6=ROW()-5, A6, "")</f>
        <v>44197</v>
      </c>
      <c r="E6" s="64">
        <f>D6</f>
        <v>44197</v>
      </c>
      <c r="F6" s="65" t="s">
        <v>93</v>
      </c>
      <c r="G6" s="61"/>
      <c r="H6" s="61"/>
      <c r="I6" s="66"/>
      <c r="J6" s="66"/>
      <c r="K6" s="22">
        <f t="shared" ref="K6:K30" si="1">IF(I6="",0,J6-I6-$T$5)</f>
        <v>0</v>
      </c>
      <c r="L6" s="22">
        <f t="shared" ref="L6:L30" si="2">IF(K6="",0,IF(K6&gt;$T$6,K6-$T$6,0))</f>
        <v>0</v>
      </c>
      <c r="M6" s="61"/>
      <c r="N6" s="61"/>
      <c r="O6" s="61"/>
      <c r="P6" s="61"/>
      <c r="Q6" s="61"/>
      <c r="S6" s="21" t="s">
        <v>4</v>
      </c>
      <c r="T6" s="22">
        <v>0.33333333333333331</v>
      </c>
      <c r="V6" s="63">
        <f t="shared" ref="V6:V30" si="3">IF(B6=ROW()-5, A6, "")</f>
        <v>44197</v>
      </c>
      <c r="W6" s="64">
        <f>V6</f>
        <v>44197</v>
      </c>
      <c r="X6" s="50" t="str">
        <f>IF(F6="","",F6)</f>
        <v>元旦</v>
      </c>
      <c r="Y6" s="27">
        <f t="shared" ref="Y6:Y42" si="4">G6</f>
        <v>0</v>
      </c>
      <c r="Z6" s="28">
        <f t="shared" ref="Z6:Z42" si="5">IF(H6="",0,H6)</f>
        <v>0</v>
      </c>
      <c r="AA6" s="29" t="str">
        <f>IF(N6&gt;0,1-N6,IF(K6&lt;=0,"",1-AB6))</f>
        <v/>
      </c>
      <c r="AB6" s="30">
        <f>IF(M6="",0,M6)</f>
        <v>0</v>
      </c>
      <c r="AC6" s="31">
        <f>IF(L6=0,0,HOUR(L6)+MINUTE(L6)/60)</f>
        <v>0</v>
      </c>
      <c r="AD6" s="32"/>
      <c r="AE6" s="30">
        <f>IF(O6="",0,O6)</f>
        <v>0</v>
      </c>
      <c r="AF6" s="33">
        <f>IF(P6="",0,P6)</f>
        <v>0</v>
      </c>
      <c r="AG6" s="34"/>
      <c r="AH6" s="35">
        <f>IF(Q6="",0,Q6)</f>
        <v>0</v>
      </c>
      <c r="AI6" s="35"/>
      <c r="AJ6" s="28"/>
      <c r="AK6" s="28"/>
      <c r="AL6" s="28"/>
      <c r="AM6" s="28"/>
    </row>
    <row r="7" spans="1:39">
      <c r="A7" s="56">
        <f t="shared" si="0"/>
        <v>44198</v>
      </c>
      <c r="B7">
        <f t="shared" ref="B7:B42" si="6">DAY(A7)</f>
        <v>2</v>
      </c>
      <c r="D7" s="63">
        <f t="shared" ref="D7:D30" si="7">IF(B7=ROW()-5, A7, "")</f>
        <v>44198</v>
      </c>
      <c r="E7" s="64">
        <f t="shared" ref="E7:E42" si="8">D7</f>
        <v>44198</v>
      </c>
      <c r="F7" s="50" t="s">
        <v>78</v>
      </c>
      <c r="G7" s="61"/>
      <c r="H7" s="61"/>
      <c r="I7" s="66"/>
      <c r="J7" s="66"/>
      <c r="K7" s="22">
        <f t="shared" si="1"/>
        <v>0</v>
      </c>
      <c r="L7" s="22">
        <f t="shared" si="2"/>
        <v>0</v>
      </c>
      <c r="M7" s="61"/>
      <c r="N7" s="61"/>
      <c r="O7" s="61"/>
      <c r="P7" s="61"/>
      <c r="Q7" s="61"/>
      <c r="V7" s="63">
        <f t="shared" si="3"/>
        <v>44198</v>
      </c>
      <c r="W7" s="64">
        <f t="shared" ref="W7:W30" si="9">V7</f>
        <v>44198</v>
      </c>
      <c r="X7" s="50" t="str">
        <f t="shared" ref="X7:X42" si="10">IF(F7="","",F7)</f>
        <v>年末年始</v>
      </c>
      <c r="Y7" s="27">
        <f t="shared" si="4"/>
        <v>0</v>
      </c>
      <c r="Z7" s="28">
        <f t="shared" si="5"/>
        <v>0</v>
      </c>
      <c r="AA7" s="29" t="str">
        <f t="shared" ref="AA7:AA42" si="11">IF(K7&lt;=0,"",1-AB7)</f>
        <v/>
      </c>
      <c r="AB7" s="30">
        <f t="shared" ref="AB7:AB42" si="12">IF(M7="",0,M7)</f>
        <v>0</v>
      </c>
      <c r="AC7" s="31">
        <f t="shared" ref="AC7:AC42" si="13">IF(L7=0,0,HOUR(L7)+MINUTE(L7)/60)</f>
        <v>0</v>
      </c>
      <c r="AD7" s="32"/>
      <c r="AE7" s="30">
        <f t="shared" ref="AE7:AF42" si="14">IF(O7="",0,O7)</f>
        <v>0</v>
      </c>
      <c r="AF7" s="33">
        <f t="shared" si="14"/>
        <v>0</v>
      </c>
      <c r="AG7" s="34"/>
      <c r="AH7" s="35">
        <f t="shared" ref="AH7:AH42" si="15">IF(Q7="",0,Q7)</f>
        <v>0</v>
      </c>
      <c r="AI7" s="35"/>
      <c r="AJ7" s="28"/>
      <c r="AK7" s="28"/>
      <c r="AL7" s="28"/>
      <c r="AM7" s="28"/>
    </row>
    <row r="8" spans="1:39">
      <c r="A8" s="56">
        <f t="shared" si="0"/>
        <v>44199</v>
      </c>
      <c r="B8">
        <f t="shared" si="6"/>
        <v>3</v>
      </c>
      <c r="D8" s="63">
        <f t="shared" si="7"/>
        <v>44199</v>
      </c>
      <c r="E8" s="64">
        <f t="shared" si="8"/>
        <v>44199</v>
      </c>
      <c r="F8" s="50"/>
      <c r="G8" s="61"/>
      <c r="H8" s="61"/>
      <c r="I8" s="66"/>
      <c r="J8" s="66"/>
      <c r="K8" s="22">
        <f t="shared" si="1"/>
        <v>0</v>
      </c>
      <c r="L8" s="22">
        <f t="shared" si="2"/>
        <v>0</v>
      </c>
      <c r="M8" s="61"/>
      <c r="N8" s="61"/>
      <c r="O8" s="61"/>
      <c r="P8" s="61"/>
      <c r="Q8" s="61"/>
      <c r="V8" s="63">
        <f t="shared" si="3"/>
        <v>44199</v>
      </c>
      <c r="W8" s="64">
        <f t="shared" si="9"/>
        <v>44199</v>
      </c>
      <c r="X8" s="50" t="str">
        <f t="shared" si="10"/>
        <v/>
      </c>
      <c r="Y8" s="27">
        <f t="shared" si="4"/>
        <v>0</v>
      </c>
      <c r="Z8" s="28">
        <f t="shared" si="5"/>
        <v>0</v>
      </c>
      <c r="AA8" s="29" t="str">
        <f t="shared" si="11"/>
        <v/>
      </c>
      <c r="AB8" s="30">
        <f t="shared" si="12"/>
        <v>0</v>
      </c>
      <c r="AC8" s="31">
        <f t="shared" si="13"/>
        <v>0</v>
      </c>
      <c r="AD8" s="32"/>
      <c r="AE8" s="30">
        <f t="shared" si="14"/>
        <v>0</v>
      </c>
      <c r="AF8" s="33">
        <f t="shared" si="14"/>
        <v>0</v>
      </c>
      <c r="AG8" s="34"/>
      <c r="AH8" s="35">
        <f t="shared" si="15"/>
        <v>0</v>
      </c>
      <c r="AI8" s="35"/>
      <c r="AJ8" s="28"/>
      <c r="AK8" s="28"/>
      <c r="AL8" s="28"/>
      <c r="AM8" s="28"/>
    </row>
    <row r="9" spans="1:39">
      <c r="A9" s="56">
        <f t="shared" si="0"/>
        <v>44200</v>
      </c>
      <c r="B9">
        <f t="shared" si="6"/>
        <v>4</v>
      </c>
      <c r="D9" s="63">
        <f t="shared" si="7"/>
        <v>44200</v>
      </c>
      <c r="E9" s="64">
        <f t="shared" si="8"/>
        <v>44200</v>
      </c>
      <c r="F9" s="50"/>
      <c r="G9" s="61"/>
      <c r="H9" s="61"/>
      <c r="I9" s="66"/>
      <c r="J9" s="66"/>
      <c r="K9" s="22">
        <f t="shared" si="1"/>
        <v>0</v>
      </c>
      <c r="L9" s="22">
        <f t="shared" si="2"/>
        <v>0</v>
      </c>
      <c r="M9" s="61"/>
      <c r="N9" s="61"/>
      <c r="O9" s="61"/>
      <c r="P9" s="61"/>
      <c r="Q9" s="61"/>
      <c r="V9" s="63">
        <f t="shared" si="3"/>
        <v>44200</v>
      </c>
      <c r="W9" s="64">
        <f t="shared" si="9"/>
        <v>44200</v>
      </c>
      <c r="X9" s="50" t="str">
        <f t="shared" si="10"/>
        <v/>
      </c>
      <c r="Y9" s="27">
        <f t="shared" si="4"/>
        <v>0</v>
      </c>
      <c r="Z9" s="28">
        <f t="shared" si="5"/>
        <v>0</v>
      </c>
      <c r="AA9" s="29" t="str">
        <f t="shared" si="11"/>
        <v/>
      </c>
      <c r="AB9" s="30">
        <f t="shared" si="12"/>
        <v>0</v>
      </c>
      <c r="AC9" s="31">
        <f t="shared" si="13"/>
        <v>0</v>
      </c>
      <c r="AD9" s="32"/>
      <c r="AE9" s="30">
        <f t="shared" si="14"/>
        <v>0</v>
      </c>
      <c r="AF9" s="33">
        <f t="shared" si="14"/>
        <v>0</v>
      </c>
      <c r="AG9" s="34"/>
      <c r="AH9" s="35">
        <f t="shared" si="15"/>
        <v>0</v>
      </c>
      <c r="AI9" s="35"/>
      <c r="AJ9" s="28"/>
      <c r="AK9" s="28"/>
      <c r="AL9" s="28"/>
      <c r="AM9" s="28"/>
    </row>
    <row r="10" spans="1:39">
      <c r="A10" s="56">
        <f t="shared" si="0"/>
        <v>44201</v>
      </c>
      <c r="B10">
        <f t="shared" si="6"/>
        <v>5</v>
      </c>
      <c r="D10" s="63">
        <f t="shared" si="7"/>
        <v>44201</v>
      </c>
      <c r="E10" s="64">
        <f t="shared" si="8"/>
        <v>44201</v>
      </c>
      <c r="F10" s="50"/>
      <c r="G10" s="61"/>
      <c r="H10" s="61"/>
      <c r="I10" s="66"/>
      <c r="J10" s="66"/>
      <c r="K10" s="22">
        <f t="shared" si="1"/>
        <v>0</v>
      </c>
      <c r="L10" s="22">
        <f t="shared" si="2"/>
        <v>0</v>
      </c>
      <c r="M10" s="61"/>
      <c r="N10" s="61"/>
      <c r="O10" s="61"/>
      <c r="P10" s="61"/>
      <c r="Q10" s="61"/>
      <c r="V10" s="63">
        <f t="shared" si="3"/>
        <v>44201</v>
      </c>
      <c r="W10" s="64">
        <f t="shared" si="9"/>
        <v>44201</v>
      </c>
      <c r="X10" s="50" t="str">
        <f t="shared" si="10"/>
        <v/>
      </c>
      <c r="Y10" s="27">
        <f t="shared" si="4"/>
        <v>0</v>
      </c>
      <c r="Z10" s="28">
        <f t="shared" si="5"/>
        <v>0</v>
      </c>
      <c r="AA10" s="29" t="str">
        <f t="shared" si="11"/>
        <v/>
      </c>
      <c r="AB10" s="30">
        <f t="shared" si="12"/>
        <v>0</v>
      </c>
      <c r="AC10" s="31">
        <f t="shared" si="13"/>
        <v>0</v>
      </c>
      <c r="AD10" s="32"/>
      <c r="AE10" s="30">
        <f t="shared" si="14"/>
        <v>0</v>
      </c>
      <c r="AF10" s="33">
        <f t="shared" si="14"/>
        <v>0</v>
      </c>
      <c r="AG10" s="34"/>
      <c r="AH10" s="35">
        <f t="shared" si="15"/>
        <v>0</v>
      </c>
      <c r="AI10" s="35"/>
      <c r="AJ10" s="28"/>
      <c r="AK10" s="28"/>
      <c r="AL10" s="28"/>
      <c r="AM10" s="28"/>
    </row>
    <row r="11" spans="1:39">
      <c r="A11" s="56">
        <f t="shared" si="0"/>
        <v>44202</v>
      </c>
      <c r="B11">
        <f t="shared" si="6"/>
        <v>6</v>
      </c>
      <c r="D11" s="63">
        <f t="shared" si="7"/>
        <v>44202</v>
      </c>
      <c r="E11" s="64">
        <f t="shared" si="8"/>
        <v>44202</v>
      </c>
      <c r="F11" s="50"/>
      <c r="G11" s="61"/>
      <c r="H11" s="61"/>
      <c r="I11" s="66"/>
      <c r="J11" s="66"/>
      <c r="K11" s="22">
        <f t="shared" si="1"/>
        <v>0</v>
      </c>
      <c r="L11" s="22">
        <f t="shared" si="2"/>
        <v>0</v>
      </c>
      <c r="M11" s="61"/>
      <c r="N11" s="61"/>
      <c r="O11" s="61"/>
      <c r="P11" s="61"/>
      <c r="Q11" s="61"/>
      <c r="V11" s="63">
        <f t="shared" si="3"/>
        <v>44202</v>
      </c>
      <c r="W11" s="64">
        <f t="shared" si="9"/>
        <v>44202</v>
      </c>
      <c r="X11" s="50" t="str">
        <f t="shared" si="10"/>
        <v/>
      </c>
      <c r="Y11" s="27">
        <f t="shared" si="4"/>
        <v>0</v>
      </c>
      <c r="Z11" s="28">
        <f t="shared" si="5"/>
        <v>0</v>
      </c>
      <c r="AA11" s="29" t="str">
        <f t="shared" si="11"/>
        <v/>
      </c>
      <c r="AB11" s="30">
        <f t="shared" si="12"/>
        <v>0</v>
      </c>
      <c r="AC11" s="31">
        <f t="shared" si="13"/>
        <v>0</v>
      </c>
      <c r="AD11" s="32"/>
      <c r="AE11" s="30">
        <f t="shared" si="14"/>
        <v>0</v>
      </c>
      <c r="AF11" s="33">
        <f t="shared" si="14"/>
        <v>0</v>
      </c>
      <c r="AG11" s="34"/>
      <c r="AH11" s="35">
        <f t="shared" si="15"/>
        <v>0</v>
      </c>
      <c r="AI11" s="35"/>
      <c r="AJ11" s="28"/>
      <c r="AK11" s="28"/>
      <c r="AL11" s="28"/>
      <c r="AM11" s="28"/>
    </row>
    <row r="12" spans="1:39">
      <c r="A12" s="56">
        <f t="shared" si="0"/>
        <v>44203</v>
      </c>
      <c r="B12">
        <f t="shared" si="6"/>
        <v>7</v>
      </c>
      <c r="D12" s="63">
        <f t="shared" si="7"/>
        <v>44203</v>
      </c>
      <c r="E12" s="64">
        <f t="shared" si="8"/>
        <v>44203</v>
      </c>
      <c r="F12" s="50"/>
      <c r="G12" s="61"/>
      <c r="H12" s="61"/>
      <c r="I12" s="66"/>
      <c r="J12" s="66"/>
      <c r="K12" s="22">
        <f t="shared" si="1"/>
        <v>0</v>
      </c>
      <c r="L12" s="22">
        <f t="shared" si="2"/>
        <v>0</v>
      </c>
      <c r="M12" s="61"/>
      <c r="N12" s="61"/>
      <c r="O12" s="61"/>
      <c r="P12" s="61"/>
      <c r="Q12" s="61"/>
      <c r="V12" s="63">
        <f t="shared" si="3"/>
        <v>44203</v>
      </c>
      <c r="W12" s="64">
        <f t="shared" si="9"/>
        <v>44203</v>
      </c>
      <c r="X12" s="50" t="str">
        <f t="shared" si="10"/>
        <v/>
      </c>
      <c r="Y12" s="27">
        <f t="shared" si="4"/>
        <v>0</v>
      </c>
      <c r="Z12" s="28">
        <f t="shared" si="5"/>
        <v>0</v>
      </c>
      <c r="AA12" s="29" t="str">
        <f t="shared" si="11"/>
        <v/>
      </c>
      <c r="AB12" s="30">
        <f t="shared" si="12"/>
        <v>0</v>
      </c>
      <c r="AC12" s="31">
        <f t="shared" si="13"/>
        <v>0</v>
      </c>
      <c r="AD12" s="32"/>
      <c r="AE12" s="30">
        <f t="shared" si="14"/>
        <v>0</v>
      </c>
      <c r="AF12" s="33">
        <f t="shared" si="14"/>
        <v>0</v>
      </c>
      <c r="AG12" s="34"/>
      <c r="AH12" s="35">
        <f t="shared" si="15"/>
        <v>0</v>
      </c>
      <c r="AI12" s="35"/>
      <c r="AJ12" s="28"/>
      <c r="AK12" s="28"/>
      <c r="AL12" s="28"/>
      <c r="AM12" s="28"/>
    </row>
    <row r="13" spans="1:39">
      <c r="A13" s="56">
        <f t="shared" si="0"/>
        <v>44204</v>
      </c>
      <c r="B13">
        <f t="shared" si="6"/>
        <v>8</v>
      </c>
      <c r="D13" s="63">
        <f t="shared" si="7"/>
        <v>44204</v>
      </c>
      <c r="E13" s="64">
        <f t="shared" si="8"/>
        <v>44204</v>
      </c>
      <c r="F13" s="50"/>
      <c r="G13" s="61"/>
      <c r="H13" s="61"/>
      <c r="I13" s="66"/>
      <c r="J13" s="66"/>
      <c r="K13" s="22">
        <f t="shared" si="1"/>
        <v>0</v>
      </c>
      <c r="L13" s="22">
        <f t="shared" si="2"/>
        <v>0</v>
      </c>
      <c r="M13" s="61"/>
      <c r="N13" s="61"/>
      <c r="O13" s="61"/>
      <c r="P13" s="61"/>
      <c r="Q13" s="61"/>
      <c r="V13" s="63">
        <f t="shared" si="3"/>
        <v>44204</v>
      </c>
      <c r="W13" s="64">
        <f t="shared" si="9"/>
        <v>44204</v>
      </c>
      <c r="X13" s="50" t="str">
        <f t="shared" si="10"/>
        <v/>
      </c>
      <c r="Y13" s="27">
        <f t="shared" si="4"/>
        <v>0</v>
      </c>
      <c r="Z13" s="28">
        <f t="shared" si="5"/>
        <v>0</v>
      </c>
      <c r="AA13" s="29" t="str">
        <f t="shared" si="11"/>
        <v/>
      </c>
      <c r="AB13" s="30">
        <f t="shared" si="12"/>
        <v>0</v>
      </c>
      <c r="AC13" s="31">
        <f t="shared" si="13"/>
        <v>0</v>
      </c>
      <c r="AD13" s="32"/>
      <c r="AE13" s="30">
        <f t="shared" si="14"/>
        <v>0</v>
      </c>
      <c r="AF13" s="33">
        <f t="shared" si="14"/>
        <v>0</v>
      </c>
      <c r="AG13" s="34"/>
      <c r="AH13" s="35">
        <f t="shared" si="15"/>
        <v>0</v>
      </c>
      <c r="AI13" s="35"/>
      <c r="AJ13" s="28"/>
      <c r="AK13" s="28"/>
      <c r="AL13" s="28"/>
      <c r="AM13" s="28"/>
    </row>
    <row r="14" spans="1:39">
      <c r="A14" s="56">
        <f t="shared" si="0"/>
        <v>44205</v>
      </c>
      <c r="B14">
        <f t="shared" si="6"/>
        <v>9</v>
      </c>
      <c r="D14" s="63">
        <f t="shared" si="7"/>
        <v>44205</v>
      </c>
      <c r="E14" s="64">
        <f t="shared" si="8"/>
        <v>44205</v>
      </c>
      <c r="F14" s="50"/>
      <c r="G14" s="61"/>
      <c r="H14" s="61"/>
      <c r="I14" s="66"/>
      <c r="J14" s="66"/>
      <c r="K14" s="22">
        <f t="shared" si="1"/>
        <v>0</v>
      </c>
      <c r="L14" s="22">
        <f t="shared" si="2"/>
        <v>0</v>
      </c>
      <c r="M14" s="61"/>
      <c r="N14" s="61"/>
      <c r="O14" s="61"/>
      <c r="P14" s="61"/>
      <c r="Q14" s="61"/>
      <c r="V14" s="63">
        <f t="shared" si="3"/>
        <v>44205</v>
      </c>
      <c r="W14" s="64">
        <f t="shared" si="9"/>
        <v>44205</v>
      </c>
      <c r="X14" s="50" t="str">
        <f t="shared" si="10"/>
        <v/>
      </c>
      <c r="Y14" s="27">
        <f t="shared" si="4"/>
        <v>0</v>
      </c>
      <c r="Z14" s="28">
        <f t="shared" si="5"/>
        <v>0</v>
      </c>
      <c r="AA14" s="29" t="str">
        <f t="shared" si="11"/>
        <v/>
      </c>
      <c r="AB14" s="30">
        <f t="shared" si="12"/>
        <v>0</v>
      </c>
      <c r="AC14" s="31">
        <f t="shared" si="13"/>
        <v>0</v>
      </c>
      <c r="AD14" s="32"/>
      <c r="AE14" s="30">
        <f t="shared" si="14"/>
        <v>0</v>
      </c>
      <c r="AF14" s="33">
        <f t="shared" si="14"/>
        <v>0</v>
      </c>
      <c r="AG14" s="34"/>
      <c r="AH14" s="35">
        <f t="shared" si="15"/>
        <v>0</v>
      </c>
      <c r="AI14" s="35"/>
      <c r="AJ14" s="28"/>
      <c r="AK14" s="28"/>
      <c r="AL14" s="28"/>
      <c r="AM14" s="28"/>
    </row>
    <row r="15" spans="1:39">
      <c r="A15" s="56">
        <f t="shared" si="0"/>
        <v>44206</v>
      </c>
      <c r="B15">
        <f t="shared" si="6"/>
        <v>10</v>
      </c>
      <c r="D15" s="63">
        <f t="shared" si="7"/>
        <v>44206</v>
      </c>
      <c r="E15" s="64">
        <f t="shared" si="8"/>
        <v>44206</v>
      </c>
      <c r="F15" s="50"/>
      <c r="G15" s="61"/>
      <c r="H15" s="61"/>
      <c r="I15" s="66"/>
      <c r="J15" s="66"/>
      <c r="K15" s="22">
        <f t="shared" si="1"/>
        <v>0</v>
      </c>
      <c r="L15" s="22">
        <f t="shared" si="2"/>
        <v>0</v>
      </c>
      <c r="M15" s="61"/>
      <c r="N15" s="61"/>
      <c r="O15" s="61"/>
      <c r="P15" s="61"/>
      <c r="Q15" s="61"/>
      <c r="V15" s="63">
        <f t="shared" si="3"/>
        <v>44206</v>
      </c>
      <c r="W15" s="64">
        <f t="shared" si="9"/>
        <v>44206</v>
      </c>
      <c r="X15" s="50" t="str">
        <f t="shared" si="10"/>
        <v/>
      </c>
      <c r="Y15" s="27">
        <f t="shared" si="4"/>
        <v>0</v>
      </c>
      <c r="Z15" s="28">
        <f t="shared" si="5"/>
        <v>0</v>
      </c>
      <c r="AA15" s="29" t="str">
        <f t="shared" si="11"/>
        <v/>
      </c>
      <c r="AB15" s="30">
        <f t="shared" si="12"/>
        <v>0</v>
      </c>
      <c r="AC15" s="31">
        <f t="shared" si="13"/>
        <v>0</v>
      </c>
      <c r="AD15" s="32"/>
      <c r="AE15" s="30">
        <f t="shared" si="14"/>
        <v>0</v>
      </c>
      <c r="AF15" s="33">
        <f t="shared" si="14"/>
        <v>0</v>
      </c>
      <c r="AG15" s="34"/>
      <c r="AH15" s="35">
        <f t="shared" si="15"/>
        <v>0</v>
      </c>
      <c r="AI15" s="35"/>
      <c r="AJ15" s="28"/>
      <c r="AK15" s="28"/>
      <c r="AL15" s="28"/>
      <c r="AM15" s="28"/>
    </row>
    <row r="16" spans="1:39">
      <c r="A16" s="56">
        <f t="shared" si="0"/>
        <v>44207</v>
      </c>
      <c r="B16">
        <f t="shared" si="6"/>
        <v>11</v>
      </c>
      <c r="D16" s="63">
        <f t="shared" si="7"/>
        <v>44207</v>
      </c>
      <c r="E16" s="64">
        <f t="shared" si="8"/>
        <v>44207</v>
      </c>
      <c r="F16" s="50" t="s">
        <v>79</v>
      </c>
      <c r="G16" s="61"/>
      <c r="H16" s="61"/>
      <c r="I16" s="66"/>
      <c r="J16" s="66"/>
      <c r="K16" s="22">
        <f t="shared" si="1"/>
        <v>0</v>
      </c>
      <c r="L16" s="22">
        <f t="shared" si="2"/>
        <v>0</v>
      </c>
      <c r="M16" s="61"/>
      <c r="N16" s="61"/>
      <c r="O16" s="61"/>
      <c r="P16" s="61"/>
      <c r="Q16" s="61"/>
      <c r="V16" s="63">
        <f t="shared" si="3"/>
        <v>44207</v>
      </c>
      <c r="W16" s="64">
        <f t="shared" si="9"/>
        <v>44207</v>
      </c>
      <c r="X16" s="50" t="str">
        <f t="shared" si="10"/>
        <v>成人の日</v>
      </c>
      <c r="Y16" s="27">
        <f t="shared" si="4"/>
        <v>0</v>
      </c>
      <c r="Z16" s="28">
        <f t="shared" si="5"/>
        <v>0</v>
      </c>
      <c r="AA16" s="29" t="str">
        <f t="shared" si="11"/>
        <v/>
      </c>
      <c r="AB16" s="30">
        <f t="shared" si="12"/>
        <v>0</v>
      </c>
      <c r="AC16" s="31">
        <f t="shared" si="13"/>
        <v>0</v>
      </c>
      <c r="AD16" s="32"/>
      <c r="AE16" s="30">
        <f t="shared" si="14"/>
        <v>0</v>
      </c>
      <c r="AF16" s="33">
        <f t="shared" si="14"/>
        <v>0</v>
      </c>
      <c r="AG16" s="34"/>
      <c r="AH16" s="35">
        <f t="shared" si="15"/>
        <v>0</v>
      </c>
      <c r="AI16" s="35"/>
      <c r="AJ16" s="28"/>
      <c r="AK16" s="28"/>
      <c r="AL16" s="28"/>
      <c r="AM16" s="28"/>
    </row>
    <row r="17" spans="1:39">
      <c r="A17" s="56">
        <f t="shared" si="0"/>
        <v>44208</v>
      </c>
      <c r="B17">
        <f t="shared" si="6"/>
        <v>12</v>
      </c>
      <c r="D17" s="63">
        <f t="shared" si="7"/>
        <v>44208</v>
      </c>
      <c r="E17" s="64">
        <f t="shared" si="8"/>
        <v>44208</v>
      </c>
      <c r="F17" s="50"/>
      <c r="G17" s="61"/>
      <c r="H17" s="61"/>
      <c r="I17" s="66"/>
      <c r="J17" s="66"/>
      <c r="K17" s="22">
        <f t="shared" si="1"/>
        <v>0</v>
      </c>
      <c r="L17" s="22">
        <f t="shared" si="2"/>
        <v>0</v>
      </c>
      <c r="M17" s="61"/>
      <c r="N17" s="61"/>
      <c r="O17" s="61"/>
      <c r="P17" s="61"/>
      <c r="Q17" s="61"/>
      <c r="V17" s="63">
        <f t="shared" si="3"/>
        <v>44208</v>
      </c>
      <c r="W17" s="64">
        <f t="shared" si="9"/>
        <v>44208</v>
      </c>
      <c r="X17" s="50" t="str">
        <f t="shared" si="10"/>
        <v/>
      </c>
      <c r="Y17" s="27">
        <f t="shared" si="4"/>
        <v>0</v>
      </c>
      <c r="Z17" s="28">
        <f t="shared" si="5"/>
        <v>0</v>
      </c>
      <c r="AA17" s="29" t="str">
        <f t="shared" si="11"/>
        <v/>
      </c>
      <c r="AB17" s="30">
        <f t="shared" si="12"/>
        <v>0</v>
      </c>
      <c r="AC17" s="31">
        <f t="shared" si="13"/>
        <v>0</v>
      </c>
      <c r="AD17" s="32"/>
      <c r="AE17" s="30">
        <f t="shared" si="14"/>
        <v>0</v>
      </c>
      <c r="AF17" s="33">
        <f t="shared" si="14"/>
        <v>0</v>
      </c>
      <c r="AG17" s="34"/>
      <c r="AH17" s="35">
        <f t="shared" si="15"/>
        <v>0</v>
      </c>
      <c r="AI17" s="35"/>
      <c r="AJ17" s="28"/>
      <c r="AK17" s="28"/>
      <c r="AL17" s="28"/>
      <c r="AM17" s="28"/>
    </row>
    <row r="18" spans="1:39">
      <c r="A18" s="56">
        <f t="shared" si="0"/>
        <v>44209</v>
      </c>
      <c r="B18">
        <f t="shared" si="6"/>
        <v>13</v>
      </c>
      <c r="D18" s="63">
        <f t="shared" si="7"/>
        <v>44209</v>
      </c>
      <c r="E18" s="64">
        <f t="shared" si="8"/>
        <v>44209</v>
      </c>
      <c r="F18" s="50"/>
      <c r="G18" s="61"/>
      <c r="H18" s="61"/>
      <c r="I18" s="66"/>
      <c r="J18" s="66"/>
      <c r="K18" s="22">
        <f>IF(I18="",0,J18-I18)</f>
        <v>0</v>
      </c>
      <c r="L18" s="22">
        <f t="shared" si="2"/>
        <v>0</v>
      </c>
      <c r="M18" s="61"/>
      <c r="N18" s="61"/>
      <c r="O18" s="61"/>
      <c r="P18" s="61"/>
      <c r="Q18" s="61"/>
      <c r="V18" s="63">
        <f t="shared" si="3"/>
        <v>44209</v>
      </c>
      <c r="W18" s="64">
        <f t="shared" si="9"/>
        <v>44209</v>
      </c>
      <c r="X18" s="50" t="str">
        <f t="shared" si="10"/>
        <v/>
      </c>
      <c r="Y18" s="27">
        <f t="shared" si="4"/>
        <v>0</v>
      </c>
      <c r="Z18" s="28">
        <f t="shared" si="5"/>
        <v>0</v>
      </c>
      <c r="AA18" s="29" t="str">
        <f t="shared" si="11"/>
        <v/>
      </c>
      <c r="AB18" s="30">
        <f t="shared" si="12"/>
        <v>0</v>
      </c>
      <c r="AC18" s="31">
        <f t="shared" si="13"/>
        <v>0</v>
      </c>
      <c r="AD18" s="32"/>
      <c r="AE18" s="30">
        <f t="shared" si="14"/>
        <v>0</v>
      </c>
      <c r="AF18" s="33">
        <f t="shared" si="14"/>
        <v>0</v>
      </c>
      <c r="AG18" s="34"/>
      <c r="AH18" s="35">
        <f t="shared" si="15"/>
        <v>0</v>
      </c>
      <c r="AI18" s="35"/>
      <c r="AJ18" s="28"/>
      <c r="AK18" s="28"/>
      <c r="AL18" s="28"/>
      <c r="AM18" s="28"/>
    </row>
    <row r="19" spans="1:39">
      <c r="A19" s="56">
        <f t="shared" si="0"/>
        <v>44210</v>
      </c>
      <c r="B19">
        <f t="shared" si="6"/>
        <v>14</v>
      </c>
      <c r="D19" s="63">
        <f t="shared" si="7"/>
        <v>44210</v>
      </c>
      <c r="E19" s="64">
        <f t="shared" si="8"/>
        <v>44210</v>
      </c>
      <c r="F19" s="50"/>
      <c r="G19" s="61"/>
      <c r="H19" s="61"/>
      <c r="I19" s="66"/>
      <c r="J19" s="66"/>
      <c r="K19" s="22">
        <f t="shared" si="1"/>
        <v>0</v>
      </c>
      <c r="L19" s="22">
        <f t="shared" si="2"/>
        <v>0</v>
      </c>
      <c r="M19" s="61"/>
      <c r="N19" s="61"/>
      <c r="O19" s="61"/>
      <c r="P19" s="61"/>
      <c r="Q19" s="61"/>
      <c r="V19" s="63">
        <f t="shared" si="3"/>
        <v>44210</v>
      </c>
      <c r="W19" s="64">
        <f t="shared" si="9"/>
        <v>44210</v>
      </c>
      <c r="X19" s="50" t="str">
        <f t="shared" si="10"/>
        <v/>
      </c>
      <c r="Y19" s="27">
        <f t="shared" si="4"/>
        <v>0</v>
      </c>
      <c r="Z19" s="28">
        <f t="shared" si="5"/>
        <v>0</v>
      </c>
      <c r="AA19" s="29" t="str">
        <f t="shared" si="11"/>
        <v/>
      </c>
      <c r="AB19" s="30">
        <f t="shared" si="12"/>
        <v>0</v>
      </c>
      <c r="AC19" s="31">
        <f t="shared" si="13"/>
        <v>0</v>
      </c>
      <c r="AD19" s="32"/>
      <c r="AE19" s="30">
        <f t="shared" si="14"/>
        <v>0</v>
      </c>
      <c r="AF19" s="33">
        <f t="shared" si="14"/>
        <v>0</v>
      </c>
      <c r="AG19" s="34"/>
      <c r="AH19" s="35">
        <f t="shared" si="15"/>
        <v>0</v>
      </c>
      <c r="AI19" s="35"/>
      <c r="AJ19" s="28"/>
      <c r="AK19" s="28"/>
      <c r="AL19" s="28"/>
      <c r="AM19" s="28"/>
    </row>
    <row r="20" spans="1:39">
      <c r="A20" s="56">
        <f t="shared" si="0"/>
        <v>44211</v>
      </c>
      <c r="B20">
        <f t="shared" si="6"/>
        <v>15</v>
      </c>
      <c r="D20" s="63">
        <f t="shared" si="7"/>
        <v>44211</v>
      </c>
      <c r="E20" s="64">
        <f t="shared" si="8"/>
        <v>44211</v>
      </c>
      <c r="F20" s="50"/>
      <c r="G20" s="61"/>
      <c r="H20" s="61"/>
      <c r="I20" s="66"/>
      <c r="J20" s="66"/>
      <c r="K20" s="22">
        <f t="shared" ref="K20:K22" si="16">IF(I20="",0,J20-I20-$T$5)</f>
        <v>0</v>
      </c>
      <c r="L20" s="22">
        <f t="shared" si="2"/>
        <v>0</v>
      </c>
      <c r="M20" s="61"/>
      <c r="N20" s="61"/>
      <c r="O20" s="61"/>
      <c r="P20" s="61"/>
      <c r="Q20" s="61"/>
      <c r="V20" s="63">
        <f t="shared" si="3"/>
        <v>44211</v>
      </c>
      <c r="W20" s="64">
        <f t="shared" si="9"/>
        <v>44211</v>
      </c>
      <c r="X20" s="50" t="str">
        <f t="shared" si="10"/>
        <v/>
      </c>
      <c r="Y20" s="27">
        <f t="shared" si="4"/>
        <v>0</v>
      </c>
      <c r="Z20" s="28">
        <f t="shared" si="5"/>
        <v>0</v>
      </c>
      <c r="AA20" s="29" t="str">
        <f t="shared" si="11"/>
        <v/>
      </c>
      <c r="AB20" s="30">
        <f t="shared" si="12"/>
        <v>0</v>
      </c>
      <c r="AC20" s="31">
        <f t="shared" si="13"/>
        <v>0</v>
      </c>
      <c r="AD20" s="32"/>
      <c r="AE20" s="30">
        <f t="shared" si="14"/>
        <v>0</v>
      </c>
      <c r="AF20" s="33">
        <f t="shared" si="14"/>
        <v>0</v>
      </c>
      <c r="AG20" s="34"/>
      <c r="AH20" s="35">
        <f t="shared" si="15"/>
        <v>0</v>
      </c>
      <c r="AI20" s="35"/>
      <c r="AJ20" s="28"/>
      <c r="AK20" s="28"/>
      <c r="AL20" s="28"/>
      <c r="AM20" s="28"/>
    </row>
    <row r="21" spans="1:39">
      <c r="A21" s="56">
        <f t="shared" si="0"/>
        <v>44212</v>
      </c>
      <c r="B21">
        <f t="shared" si="6"/>
        <v>16</v>
      </c>
      <c r="D21" s="63">
        <f t="shared" si="7"/>
        <v>44212</v>
      </c>
      <c r="E21" s="64">
        <f t="shared" si="8"/>
        <v>44212</v>
      </c>
      <c r="F21" s="50" t="s">
        <v>92</v>
      </c>
      <c r="G21" s="61"/>
      <c r="H21" s="61"/>
      <c r="I21" s="66"/>
      <c r="J21" s="66"/>
      <c r="K21" s="22">
        <f t="shared" si="16"/>
        <v>0</v>
      </c>
      <c r="L21" s="22">
        <f t="shared" si="2"/>
        <v>0</v>
      </c>
      <c r="M21" s="61"/>
      <c r="N21" s="61"/>
      <c r="O21" s="61"/>
      <c r="P21" s="61"/>
      <c r="Q21" s="61"/>
      <c r="V21" s="63">
        <f t="shared" si="3"/>
        <v>44212</v>
      </c>
      <c r="W21" s="64">
        <f t="shared" si="9"/>
        <v>44212</v>
      </c>
      <c r="X21" s="50" t="str">
        <f t="shared" si="10"/>
        <v>有休奨励日</v>
      </c>
      <c r="Y21" s="27">
        <f t="shared" si="4"/>
        <v>0</v>
      </c>
      <c r="Z21" s="28">
        <f t="shared" si="5"/>
        <v>0</v>
      </c>
      <c r="AA21" s="29" t="str">
        <f t="shared" si="11"/>
        <v/>
      </c>
      <c r="AB21" s="30">
        <f t="shared" si="12"/>
        <v>0</v>
      </c>
      <c r="AC21" s="31">
        <f t="shared" si="13"/>
        <v>0</v>
      </c>
      <c r="AD21" s="32"/>
      <c r="AE21" s="30">
        <f t="shared" si="14"/>
        <v>0</v>
      </c>
      <c r="AF21" s="33">
        <f t="shared" si="14"/>
        <v>0</v>
      </c>
      <c r="AG21" s="34"/>
      <c r="AH21" s="35">
        <f t="shared" si="15"/>
        <v>0</v>
      </c>
      <c r="AI21" s="35"/>
      <c r="AJ21" s="28"/>
      <c r="AK21" s="28"/>
      <c r="AL21" s="28"/>
      <c r="AM21" s="28"/>
    </row>
    <row r="22" spans="1:39">
      <c r="A22" s="56">
        <f t="shared" si="0"/>
        <v>44213</v>
      </c>
      <c r="B22">
        <f t="shared" si="6"/>
        <v>17</v>
      </c>
      <c r="D22" s="63">
        <f t="shared" si="7"/>
        <v>44213</v>
      </c>
      <c r="E22" s="64">
        <f t="shared" si="8"/>
        <v>44213</v>
      </c>
      <c r="F22" s="50"/>
      <c r="G22" s="61"/>
      <c r="H22" s="61"/>
      <c r="I22" s="66"/>
      <c r="J22" s="66"/>
      <c r="K22" s="22">
        <f t="shared" si="16"/>
        <v>0</v>
      </c>
      <c r="L22" s="22">
        <f t="shared" si="2"/>
        <v>0</v>
      </c>
      <c r="M22" s="61"/>
      <c r="N22" s="61"/>
      <c r="O22" s="61"/>
      <c r="P22" s="61"/>
      <c r="Q22" s="61"/>
      <c r="V22" s="63">
        <f t="shared" si="3"/>
        <v>44213</v>
      </c>
      <c r="W22" s="64">
        <f t="shared" si="9"/>
        <v>44213</v>
      </c>
      <c r="X22" s="50" t="str">
        <f t="shared" si="10"/>
        <v/>
      </c>
      <c r="Y22" s="27">
        <f t="shared" si="4"/>
        <v>0</v>
      </c>
      <c r="Z22" s="28">
        <f t="shared" si="5"/>
        <v>0</v>
      </c>
      <c r="AA22" s="29" t="str">
        <f t="shared" si="11"/>
        <v/>
      </c>
      <c r="AB22" s="30">
        <f t="shared" si="12"/>
        <v>0</v>
      </c>
      <c r="AC22" s="31">
        <f t="shared" si="13"/>
        <v>0</v>
      </c>
      <c r="AD22" s="32"/>
      <c r="AE22" s="30">
        <f t="shared" si="14"/>
        <v>0</v>
      </c>
      <c r="AF22" s="33">
        <f t="shared" si="14"/>
        <v>0</v>
      </c>
      <c r="AG22" s="34"/>
      <c r="AH22" s="35">
        <f t="shared" si="15"/>
        <v>0</v>
      </c>
      <c r="AI22" s="35"/>
      <c r="AJ22" s="28"/>
      <c r="AK22" s="28"/>
      <c r="AL22" s="28"/>
      <c r="AM22" s="28"/>
    </row>
    <row r="23" spans="1:39">
      <c r="A23" s="56">
        <f t="shared" si="0"/>
        <v>44214</v>
      </c>
      <c r="B23">
        <f t="shared" si="6"/>
        <v>18</v>
      </c>
      <c r="D23" s="63">
        <f t="shared" si="7"/>
        <v>44214</v>
      </c>
      <c r="E23" s="64">
        <f t="shared" si="8"/>
        <v>44214</v>
      </c>
      <c r="F23" s="50"/>
      <c r="G23" s="61"/>
      <c r="H23" s="61"/>
      <c r="I23" s="66"/>
      <c r="J23" s="66"/>
      <c r="K23" s="22">
        <f t="shared" si="1"/>
        <v>0</v>
      </c>
      <c r="L23" s="22">
        <f t="shared" si="2"/>
        <v>0</v>
      </c>
      <c r="M23" s="61"/>
      <c r="N23" s="61"/>
      <c r="O23" s="61"/>
      <c r="P23" s="61"/>
      <c r="Q23" s="61"/>
      <c r="V23" s="63">
        <f t="shared" si="3"/>
        <v>44214</v>
      </c>
      <c r="W23" s="64">
        <f t="shared" si="9"/>
        <v>44214</v>
      </c>
      <c r="X23" s="50" t="str">
        <f t="shared" si="10"/>
        <v/>
      </c>
      <c r="Y23" s="27">
        <f t="shared" si="4"/>
        <v>0</v>
      </c>
      <c r="Z23" s="28">
        <f t="shared" si="5"/>
        <v>0</v>
      </c>
      <c r="AA23" s="29" t="str">
        <f t="shared" si="11"/>
        <v/>
      </c>
      <c r="AB23" s="30">
        <f t="shared" si="12"/>
        <v>0</v>
      </c>
      <c r="AC23" s="31">
        <f t="shared" si="13"/>
        <v>0</v>
      </c>
      <c r="AD23" s="32"/>
      <c r="AE23" s="30">
        <f t="shared" si="14"/>
        <v>0</v>
      </c>
      <c r="AF23" s="33">
        <f t="shared" si="14"/>
        <v>0</v>
      </c>
      <c r="AG23" s="34"/>
      <c r="AH23" s="35">
        <f t="shared" si="15"/>
        <v>0</v>
      </c>
      <c r="AI23" s="35"/>
      <c r="AJ23" s="28"/>
      <c r="AK23" s="28"/>
      <c r="AL23" s="28"/>
      <c r="AM23" s="28"/>
    </row>
    <row r="24" spans="1:39">
      <c r="A24" s="56">
        <f t="shared" si="0"/>
        <v>44215</v>
      </c>
      <c r="B24">
        <f t="shared" si="6"/>
        <v>19</v>
      </c>
      <c r="D24" s="63">
        <f t="shared" si="7"/>
        <v>44215</v>
      </c>
      <c r="E24" s="64">
        <f t="shared" si="8"/>
        <v>44215</v>
      </c>
      <c r="F24" s="50"/>
      <c r="G24" s="61"/>
      <c r="H24" s="61"/>
      <c r="I24" s="66"/>
      <c r="J24" s="66"/>
      <c r="K24" s="22">
        <f t="shared" si="1"/>
        <v>0</v>
      </c>
      <c r="L24" s="22">
        <f t="shared" si="2"/>
        <v>0</v>
      </c>
      <c r="M24" s="61"/>
      <c r="N24" s="61"/>
      <c r="O24" s="61"/>
      <c r="P24" s="61"/>
      <c r="Q24" s="61"/>
      <c r="V24" s="63">
        <f t="shared" si="3"/>
        <v>44215</v>
      </c>
      <c r="W24" s="64">
        <f t="shared" si="9"/>
        <v>44215</v>
      </c>
      <c r="X24" s="50" t="str">
        <f t="shared" si="10"/>
        <v/>
      </c>
      <c r="Y24" s="27">
        <f t="shared" si="4"/>
        <v>0</v>
      </c>
      <c r="Z24" s="28">
        <f t="shared" si="5"/>
        <v>0</v>
      </c>
      <c r="AA24" s="29" t="str">
        <f t="shared" si="11"/>
        <v/>
      </c>
      <c r="AB24" s="30">
        <f t="shared" si="12"/>
        <v>0</v>
      </c>
      <c r="AC24" s="31">
        <f t="shared" si="13"/>
        <v>0</v>
      </c>
      <c r="AD24" s="32"/>
      <c r="AE24" s="30">
        <f t="shared" si="14"/>
        <v>0</v>
      </c>
      <c r="AF24" s="33">
        <f t="shared" si="14"/>
        <v>0</v>
      </c>
      <c r="AG24" s="34"/>
      <c r="AH24" s="35">
        <f t="shared" si="15"/>
        <v>0</v>
      </c>
      <c r="AI24" s="35"/>
      <c r="AJ24" s="28"/>
      <c r="AK24" s="28"/>
      <c r="AL24" s="28"/>
      <c r="AM24" s="28"/>
    </row>
    <row r="25" spans="1:39">
      <c r="A25" s="56">
        <f t="shared" si="0"/>
        <v>44216</v>
      </c>
      <c r="B25">
        <f t="shared" si="6"/>
        <v>20</v>
      </c>
      <c r="D25" s="63">
        <f t="shared" si="7"/>
        <v>44216</v>
      </c>
      <c r="E25" s="64">
        <f t="shared" si="8"/>
        <v>44216</v>
      </c>
      <c r="F25" s="50"/>
      <c r="G25" s="61"/>
      <c r="H25" s="61"/>
      <c r="I25" s="66"/>
      <c r="J25" s="66"/>
      <c r="K25" s="22">
        <f t="shared" ref="K25" si="17">IF(I25="",0,J25-I25-$T$5)</f>
        <v>0</v>
      </c>
      <c r="L25" s="22">
        <f t="shared" si="2"/>
        <v>0</v>
      </c>
      <c r="M25" s="61"/>
      <c r="N25" s="61"/>
      <c r="O25" s="61"/>
      <c r="P25" s="61"/>
      <c r="Q25" s="61"/>
      <c r="V25" s="63">
        <f t="shared" si="3"/>
        <v>44216</v>
      </c>
      <c r="W25" s="64">
        <f t="shared" si="9"/>
        <v>44216</v>
      </c>
      <c r="X25" s="50" t="str">
        <f t="shared" si="10"/>
        <v/>
      </c>
      <c r="Y25" s="27">
        <f t="shared" si="4"/>
        <v>0</v>
      </c>
      <c r="Z25" s="28">
        <f t="shared" si="5"/>
        <v>0</v>
      </c>
      <c r="AA25" s="29" t="str">
        <f t="shared" si="11"/>
        <v/>
      </c>
      <c r="AB25" s="30">
        <f t="shared" si="12"/>
        <v>0</v>
      </c>
      <c r="AC25" s="31">
        <f t="shared" si="13"/>
        <v>0</v>
      </c>
      <c r="AD25" s="32"/>
      <c r="AE25" s="30">
        <f t="shared" si="14"/>
        <v>0</v>
      </c>
      <c r="AF25" s="33">
        <f t="shared" si="14"/>
        <v>0</v>
      </c>
      <c r="AG25" s="34"/>
      <c r="AH25" s="35">
        <f t="shared" si="15"/>
        <v>0</v>
      </c>
      <c r="AI25" s="35"/>
      <c r="AJ25" s="28"/>
      <c r="AK25" s="28"/>
      <c r="AL25" s="28"/>
      <c r="AM25" s="28"/>
    </row>
    <row r="26" spans="1:39">
      <c r="A26" s="56">
        <f t="shared" si="0"/>
        <v>44217</v>
      </c>
      <c r="B26">
        <f t="shared" si="6"/>
        <v>21</v>
      </c>
      <c r="D26" s="63">
        <f t="shared" si="7"/>
        <v>44217</v>
      </c>
      <c r="E26" s="64">
        <f t="shared" si="8"/>
        <v>44217</v>
      </c>
      <c r="F26" s="50"/>
      <c r="G26" s="61"/>
      <c r="H26" s="61"/>
      <c r="I26" s="66"/>
      <c r="J26" s="66"/>
      <c r="K26" s="22">
        <f t="shared" ref="K26:K27" si="18">IF(I26="",0,J26-I26-$T$5)</f>
        <v>0</v>
      </c>
      <c r="L26" s="22">
        <f t="shared" si="2"/>
        <v>0</v>
      </c>
      <c r="M26" s="61"/>
      <c r="N26" s="61"/>
      <c r="O26" s="61"/>
      <c r="P26" s="61"/>
      <c r="Q26" s="61"/>
      <c r="V26" s="63">
        <f t="shared" si="3"/>
        <v>44217</v>
      </c>
      <c r="W26" s="64">
        <f t="shared" si="9"/>
        <v>44217</v>
      </c>
      <c r="X26" s="50" t="str">
        <f t="shared" si="10"/>
        <v/>
      </c>
      <c r="Y26" s="27">
        <f t="shared" si="4"/>
        <v>0</v>
      </c>
      <c r="Z26" s="28">
        <f t="shared" si="5"/>
        <v>0</v>
      </c>
      <c r="AA26" s="29" t="str">
        <f t="shared" si="11"/>
        <v/>
      </c>
      <c r="AB26" s="30">
        <f t="shared" si="12"/>
        <v>0</v>
      </c>
      <c r="AC26" s="31">
        <f t="shared" si="13"/>
        <v>0</v>
      </c>
      <c r="AD26" s="32"/>
      <c r="AE26" s="30">
        <f t="shared" si="14"/>
        <v>0</v>
      </c>
      <c r="AF26" s="33">
        <f t="shared" si="14"/>
        <v>0</v>
      </c>
      <c r="AG26" s="34"/>
      <c r="AH26" s="35">
        <f t="shared" si="15"/>
        <v>0</v>
      </c>
      <c r="AI26" s="35"/>
      <c r="AJ26" s="28"/>
      <c r="AK26" s="28"/>
      <c r="AL26" s="28"/>
      <c r="AM26" s="28"/>
    </row>
    <row r="27" spans="1:39">
      <c r="A27" s="56">
        <f t="shared" si="0"/>
        <v>44218</v>
      </c>
      <c r="B27">
        <f t="shared" si="6"/>
        <v>22</v>
      </c>
      <c r="D27" s="63">
        <f t="shared" si="7"/>
        <v>44218</v>
      </c>
      <c r="E27" s="64">
        <f t="shared" si="8"/>
        <v>44218</v>
      </c>
      <c r="F27" s="50"/>
      <c r="G27" s="61"/>
      <c r="H27" s="61"/>
      <c r="I27" s="66"/>
      <c r="J27" s="66"/>
      <c r="K27" s="22">
        <f t="shared" si="18"/>
        <v>0</v>
      </c>
      <c r="L27" s="22">
        <f t="shared" si="2"/>
        <v>0</v>
      </c>
      <c r="M27" s="61"/>
      <c r="N27" s="61"/>
      <c r="O27" s="61"/>
      <c r="P27" s="61"/>
      <c r="Q27" s="61"/>
      <c r="V27" s="63">
        <f t="shared" si="3"/>
        <v>44218</v>
      </c>
      <c r="W27" s="64">
        <f t="shared" si="9"/>
        <v>44218</v>
      </c>
      <c r="X27" s="50" t="str">
        <f t="shared" si="10"/>
        <v/>
      </c>
      <c r="Y27" s="27">
        <f t="shared" si="4"/>
        <v>0</v>
      </c>
      <c r="Z27" s="28">
        <f t="shared" si="5"/>
        <v>0</v>
      </c>
      <c r="AA27" s="29" t="str">
        <f t="shared" si="11"/>
        <v/>
      </c>
      <c r="AB27" s="30">
        <f t="shared" si="12"/>
        <v>0</v>
      </c>
      <c r="AC27" s="31">
        <f t="shared" si="13"/>
        <v>0</v>
      </c>
      <c r="AD27" s="32"/>
      <c r="AE27" s="30">
        <f t="shared" si="14"/>
        <v>0</v>
      </c>
      <c r="AF27" s="33">
        <f t="shared" si="14"/>
        <v>0</v>
      </c>
      <c r="AG27" s="34"/>
      <c r="AH27" s="35">
        <f t="shared" si="15"/>
        <v>0</v>
      </c>
      <c r="AI27" s="35"/>
      <c r="AJ27" s="28"/>
      <c r="AK27" s="28"/>
      <c r="AL27" s="28"/>
      <c r="AM27" s="28"/>
    </row>
    <row r="28" spans="1:39">
      <c r="A28" s="56">
        <f t="shared" si="0"/>
        <v>44219</v>
      </c>
      <c r="B28">
        <f t="shared" si="6"/>
        <v>23</v>
      </c>
      <c r="D28" s="63">
        <f t="shared" si="7"/>
        <v>44219</v>
      </c>
      <c r="E28" s="64">
        <f t="shared" si="8"/>
        <v>44219</v>
      </c>
      <c r="F28" s="50" t="s">
        <v>71</v>
      </c>
      <c r="G28" s="61"/>
      <c r="H28" s="61"/>
      <c r="I28" s="66"/>
      <c r="J28" s="66"/>
      <c r="K28" s="22">
        <f t="shared" ref="K28:K29" si="19">IF(I28="",0,J28-I28-$T$5)</f>
        <v>0</v>
      </c>
      <c r="L28" s="22">
        <f t="shared" si="2"/>
        <v>0</v>
      </c>
      <c r="M28" s="61"/>
      <c r="N28" s="61"/>
      <c r="O28" s="61"/>
      <c r="P28" s="61"/>
      <c r="Q28" s="61"/>
      <c r="V28" s="63">
        <f t="shared" si="3"/>
        <v>44219</v>
      </c>
      <c r="W28" s="64">
        <f t="shared" si="9"/>
        <v>44219</v>
      </c>
      <c r="X28" s="50" t="str">
        <f t="shared" si="10"/>
        <v>公休日</v>
      </c>
      <c r="Y28" s="27">
        <f t="shared" si="4"/>
        <v>0</v>
      </c>
      <c r="Z28" s="28">
        <f t="shared" si="5"/>
        <v>0</v>
      </c>
      <c r="AA28" s="29" t="str">
        <f t="shared" si="11"/>
        <v/>
      </c>
      <c r="AB28" s="30">
        <f t="shared" si="12"/>
        <v>0</v>
      </c>
      <c r="AC28" s="31">
        <f t="shared" si="13"/>
        <v>0</v>
      </c>
      <c r="AD28" s="32"/>
      <c r="AE28" s="30">
        <f t="shared" si="14"/>
        <v>0</v>
      </c>
      <c r="AF28" s="33">
        <f t="shared" si="14"/>
        <v>0</v>
      </c>
      <c r="AG28" s="34"/>
      <c r="AH28" s="35">
        <f t="shared" si="15"/>
        <v>0</v>
      </c>
      <c r="AI28" s="35"/>
      <c r="AJ28" s="28"/>
      <c r="AK28" s="28"/>
      <c r="AL28" s="28"/>
      <c r="AM28" s="28"/>
    </row>
    <row r="29" spans="1:39">
      <c r="A29" s="56">
        <f t="shared" si="0"/>
        <v>44220</v>
      </c>
      <c r="B29">
        <f t="shared" si="6"/>
        <v>24</v>
      </c>
      <c r="D29" s="63">
        <f t="shared" si="7"/>
        <v>44220</v>
      </c>
      <c r="E29" s="64">
        <f t="shared" si="8"/>
        <v>44220</v>
      </c>
      <c r="F29" s="50"/>
      <c r="G29" s="61"/>
      <c r="H29" s="61"/>
      <c r="I29" s="66"/>
      <c r="J29" s="66"/>
      <c r="K29" s="22">
        <f t="shared" si="19"/>
        <v>0</v>
      </c>
      <c r="L29" s="22">
        <f t="shared" si="2"/>
        <v>0</v>
      </c>
      <c r="M29" s="61"/>
      <c r="N29" s="61"/>
      <c r="O29" s="61"/>
      <c r="P29" s="61"/>
      <c r="Q29" s="61"/>
      <c r="V29" s="63">
        <f t="shared" si="3"/>
        <v>44220</v>
      </c>
      <c r="W29" s="64">
        <f t="shared" si="9"/>
        <v>44220</v>
      </c>
      <c r="X29" s="50" t="str">
        <f t="shared" si="10"/>
        <v/>
      </c>
      <c r="Y29" s="27">
        <f t="shared" si="4"/>
        <v>0</v>
      </c>
      <c r="Z29" s="28">
        <f t="shared" si="5"/>
        <v>0</v>
      </c>
      <c r="AA29" s="29" t="str">
        <f t="shared" si="11"/>
        <v/>
      </c>
      <c r="AB29" s="30">
        <f t="shared" si="12"/>
        <v>0</v>
      </c>
      <c r="AC29" s="31">
        <f t="shared" si="13"/>
        <v>0</v>
      </c>
      <c r="AD29" s="32"/>
      <c r="AE29" s="30">
        <f t="shared" si="14"/>
        <v>0</v>
      </c>
      <c r="AF29" s="33">
        <f t="shared" si="14"/>
        <v>0</v>
      </c>
      <c r="AG29" s="34"/>
      <c r="AH29" s="35">
        <f t="shared" si="15"/>
        <v>0</v>
      </c>
      <c r="AI29" s="35"/>
      <c r="AJ29" s="28"/>
      <c r="AK29" s="28"/>
      <c r="AL29" s="28"/>
      <c r="AM29" s="28"/>
    </row>
    <row r="30" spans="1:39">
      <c r="A30" s="56">
        <f t="shared" si="0"/>
        <v>44221</v>
      </c>
      <c r="B30">
        <f t="shared" si="6"/>
        <v>25</v>
      </c>
      <c r="D30" s="63">
        <f t="shared" si="7"/>
        <v>44221</v>
      </c>
      <c r="E30" s="64">
        <f t="shared" si="8"/>
        <v>44221</v>
      </c>
      <c r="F30" s="50"/>
      <c r="G30" s="55"/>
      <c r="H30" s="55"/>
      <c r="I30" s="67"/>
      <c r="J30" s="67"/>
      <c r="K30" s="22">
        <f t="shared" si="1"/>
        <v>0</v>
      </c>
      <c r="L30" s="22">
        <f t="shared" si="2"/>
        <v>0</v>
      </c>
      <c r="M30" s="55"/>
      <c r="N30" s="55"/>
      <c r="O30" s="55"/>
      <c r="P30" s="55"/>
      <c r="Q30" s="55"/>
      <c r="V30" s="63">
        <f t="shared" si="3"/>
        <v>44221</v>
      </c>
      <c r="W30" s="64">
        <f t="shared" si="9"/>
        <v>44221</v>
      </c>
      <c r="X30" s="50" t="str">
        <f t="shared" si="10"/>
        <v/>
      </c>
      <c r="Y30" s="27">
        <f t="shared" si="4"/>
        <v>0</v>
      </c>
      <c r="Z30" s="28">
        <f t="shared" si="5"/>
        <v>0</v>
      </c>
      <c r="AA30" s="29" t="str">
        <f t="shared" si="11"/>
        <v/>
      </c>
      <c r="AB30" s="30">
        <f t="shared" si="12"/>
        <v>0</v>
      </c>
      <c r="AC30" s="31">
        <f t="shared" si="13"/>
        <v>0</v>
      </c>
      <c r="AD30" s="32"/>
      <c r="AE30" s="30">
        <f t="shared" si="14"/>
        <v>0</v>
      </c>
      <c r="AF30" s="33">
        <f t="shared" si="14"/>
        <v>0</v>
      </c>
      <c r="AG30" s="34"/>
      <c r="AH30" s="35">
        <f t="shared" si="15"/>
        <v>0</v>
      </c>
      <c r="AI30" s="35"/>
      <c r="AJ30" s="28"/>
      <c r="AK30" s="28"/>
      <c r="AL30" s="28"/>
      <c r="AM30" s="28"/>
    </row>
    <row r="31" spans="1:39">
      <c r="A31" s="56"/>
      <c r="D31" s="63"/>
      <c r="E31" s="64"/>
      <c r="F31" s="50" t="s">
        <v>24</v>
      </c>
      <c r="G31" s="55"/>
      <c r="H31" s="55"/>
      <c r="I31" s="67"/>
      <c r="J31" s="67"/>
      <c r="K31" s="22"/>
      <c r="L31" s="22"/>
      <c r="M31" s="55"/>
      <c r="N31" s="55"/>
      <c r="O31" s="55"/>
      <c r="P31" s="55"/>
      <c r="Q31" s="55"/>
      <c r="V31" s="63"/>
      <c r="W31" s="64"/>
      <c r="X31" s="50" t="str">
        <f t="shared" si="10"/>
        <v/>
      </c>
      <c r="Y31" s="36">
        <f t="shared" si="4"/>
        <v>0</v>
      </c>
      <c r="Z31" s="28">
        <f t="shared" si="5"/>
        <v>0</v>
      </c>
      <c r="AA31" s="29" t="str">
        <f t="shared" si="11"/>
        <v/>
      </c>
      <c r="AB31" s="30">
        <f t="shared" si="12"/>
        <v>0</v>
      </c>
      <c r="AC31" s="31">
        <f t="shared" si="13"/>
        <v>0</v>
      </c>
      <c r="AD31" s="32"/>
      <c r="AE31" s="30">
        <f t="shared" si="14"/>
        <v>0</v>
      </c>
      <c r="AF31" s="33">
        <f t="shared" si="14"/>
        <v>0</v>
      </c>
      <c r="AG31" s="34"/>
      <c r="AH31" s="35">
        <f t="shared" si="15"/>
        <v>0</v>
      </c>
      <c r="AI31" s="35"/>
      <c r="AJ31" s="28"/>
      <c r="AK31" s="28"/>
      <c r="AL31" s="28"/>
      <c r="AM31" s="28"/>
    </row>
    <row r="32" spans="1:39">
      <c r="A32" s="56"/>
      <c r="D32" s="63"/>
      <c r="E32" s="64"/>
      <c r="F32" s="50" t="s">
        <v>24</v>
      </c>
      <c r="G32" s="55"/>
      <c r="H32" s="55"/>
      <c r="I32" s="67"/>
      <c r="J32" s="67"/>
      <c r="K32" s="22"/>
      <c r="L32" s="22"/>
      <c r="M32" s="55"/>
      <c r="N32" s="55"/>
      <c r="O32" s="55"/>
      <c r="P32" s="55"/>
      <c r="Q32" s="55"/>
      <c r="V32" s="63"/>
      <c r="W32" s="64"/>
      <c r="X32" s="50" t="str">
        <f t="shared" si="10"/>
        <v/>
      </c>
      <c r="Y32" s="36">
        <f t="shared" si="4"/>
        <v>0</v>
      </c>
      <c r="Z32" s="28">
        <f t="shared" si="5"/>
        <v>0</v>
      </c>
      <c r="AA32" s="29" t="str">
        <f t="shared" si="11"/>
        <v/>
      </c>
      <c r="AB32" s="30">
        <f t="shared" si="12"/>
        <v>0</v>
      </c>
      <c r="AC32" s="31">
        <f t="shared" si="13"/>
        <v>0</v>
      </c>
      <c r="AD32" s="32"/>
      <c r="AE32" s="30">
        <f t="shared" si="14"/>
        <v>0</v>
      </c>
      <c r="AF32" s="33">
        <f t="shared" si="14"/>
        <v>0</v>
      </c>
      <c r="AG32" s="34"/>
      <c r="AH32" s="35">
        <f t="shared" si="15"/>
        <v>0</v>
      </c>
      <c r="AI32" s="35"/>
      <c r="AJ32" s="28"/>
      <c r="AK32" s="28"/>
      <c r="AL32" s="28"/>
      <c r="AM32" s="28"/>
    </row>
    <row r="33" spans="1:39">
      <c r="A33" s="56"/>
      <c r="D33" s="63"/>
      <c r="E33" s="64"/>
      <c r="F33" s="50" t="s">
        <v>24</v>
      </c>
      <c r="G33" s="55"/>
      <c r="H33" s="55"/>
      <c r="I33" s="67"/>
      <c r="J33" s="67"/>
      <c r="K33" s="22"/>
      <c r="L33" s="22"/>
      <c r="M33" s="55"/>
      <c r="N33" s="55"/>
      <c r="O33" s="55"/>
      <c r="P33" s="55"/>
      <c r="Q33" s="55"/>
      <c r="V33" s="63"/>
      <c r="W33" s="64"/>
      <c r="X33" s="50" t="str">
        <f t="shared" si="10"/>
        <v/>
      </c>
      <c r="Y33" s="36">
        <f t="shared" si="4"/>
        <v>0</v>
      </c>
      <c r="Z33" s="28">
        <f t="shared" si="5"/>
        <v>0</v>
      </c>
      <c r="AA33" s="29" t="str">
        <f t="shared" si="11"/>
        <v/>
      </c>
      <c r="AB33" s="30">
        <f t="shared" si="12"/>
        <v>0</v>
      </c>
      <c r="AC33" s="31">
        <f t="shared" si="13"/>
        <v>0</v>
      </c>
      <c r="AD33" s="32"/>
      <c r="AE33" s="30">
        <f t="shared" si="14"/>
        <v>0</v>
      </c>
      <c r="AF33" s="33">
        <f t="shared" si="14"/>
        <v>0</v>
      </c>
      <c r="AG33" s="34"/>
      <c r="AH33" s="35">
        <f t="shared" si="15"/>
        <v>0</v>
      </c>
      <c r="AI33" s="35"/>
      <c r="AJ33" s="28"/>
      <c r="AK33" s="28"/>
      <c r="AL33" s="28"/>
      <c r="AM33" s="28"/>
    </row>
    <row r="34" spans="1:39">
      <c r="A34" s="56"/>
      <c r="D34" s="63"/>
      <c r="E34" s="64"/>
      <c r="F34" s="50" t="s">
        <v>24</v>
      </c>
      <c r="G34" s="55"/>
      <c r="H34" s="55"/>
      <c r="I34" s="67"/>
      <c r="J34" s="67"/>
      <c r="K34" s="22"/>
      <c r="L34" s="22"/>
      <c r="M34" s="55"/>
      <c r="N34" s="55"/>
      <c r="O34" s="55"/>
      <c r="P34" s="55"/>
      <c r="Q34" s="55"/>
      <c r="V34" s="63"/>
      <c r="W34" s="64"/>
      <c r="X34" s="50" t="str">
        <f t="shared" si="10"/>
        <v/>
      </c>
      <c r="Y34" s="36">
        <f t="shared" si="4"/>
        <v>0</v>
      </c>
      <c r="Z34" s="28">
        <f t="shared" si="5"/>
        <v>0</v>
      </c>
      <c r="AA34" s="29" t="str">
        <f t="shared" si="11"/>
        <v/>
      </c>
      <c r="AB34" s="30">
        <f t="shared" si="12"/>
        <v>0</v>
      </c>
      <c r="AC34" s="31">
        <f t="shared" si="13"/>
        <v>0</v>
      </c>
      <c r="AD34" s="32"/>
      <c r="AE34" s="30">
        <f t="shared" si="14"/>
        <v>0</v>
      </c>
      <c r="AF34" s="33">
        <f t="shared" si="14"/>
        <v>0</v>
      </c>
      <c r="AG34" s="34"/>
      <c r="AH34" s="35">
        <f t="shared" si="15"/>
        <v>0</v>
      </c>
      <c r="AI34" s="35"/>
      <c r="AJ34" s="28"/>
      <c r="AK34" s="28"/>
      <c r="AL34" s="28"/>
      <c r="AM34" s="28"/>
    </row>
    <row r="35" spans="1:39">
      <c r="A35" s="56"/>
      <c r="D35" s="63"/>
      <c r="E35" s="64"/>
      <c r="F35" s="50" t="s">
        <v>24</v>
      </c>
      <c r="G35" s="55"/>
      <c r="H35" s="55"/>
      <c r="I35" s="67"/>
      <c r="J35" s="67"/>
      <c r="K35" s="22"/>
      <c r="L35" s="22"/>
      <c r="M35" s="55"/>
      <c r="N35" s="55"/>
      <c r="O35" s="55"/>
      <c r="P35" s="55"/>
      <c r="Q35" s="55"/>
      <c r="V35" s="63"/>
      <c r="W35" s="64"/>
      <c r="X35" s="50" t="str">
        <f t="shared" si="10"/>
        <v/>
      </c>
      <c r="Y35" s="36">
        <f t="shared" si="4"/>
        <v>0</v>
      </c>
      <c r="Z35" s="28">
        <f t="shared" si="5"/>
        <v>0</v>
      </c>
      <c r="AA35" s="29" t="str">
        <f t="shared" si="11"/>
        <v/>
      </c>
      <c r="AB35" s="30">
        <f t="shared" si="12"/>
        <v>0</v>
      </c>
      <c r="AC35" s="31">
        <f t="shared" si="13"/>
        <v>0</v>
      </c>
      <c r="AD35" s="32"/>
      <c r="AE35" s="30">
        <f t="shared" si="14"/>
        <v>0</v>
      </c>
      <c r="AF35" s="33">
        <f t="shared" si="14"/>
        <v>0</v>
      </c>
      <c r="AG35" s="34"/>
      <c r="AH35" s="35">
        <f t="shared" si="15"/>
        <v>0</v>
      </c>
      <c r="AI35" s="35"/>
      <c r="AJ35" s="28"/>
      <c r="AK35" s="28"/>
      <c r="AL35" s="28"/>
      <c r="AM35" s="28"/>
    </row>
    <row r="36" spans="1:39" ht="14.25" thickBot="1">
      <c r="A36" s="56"/>
      <c r="D36" s="72"/>
      <c r="E36" s="73"/>
      <c r="F36" s="51" t="s">
        <v>24</v>
      </c>
      <c r="G36" s="74"/>
      <c r="H36" s="74"/>
      <c r="I36" s="75"/>
      <c r="J36" s="75"/>
      <c r="K36" s="52"/>
      <c r="L36" s="52"/>
      <c r="M36" s="74"/>
      <c r="N36" s="74"/>
      <c r="O36" s="74"/>
      <c r="P36" s="74"/>
      <c r="Q36" s="74"/>
      <c r="V36" s="72"/>
      <c r="W36" s="73"/>
      <c r="X36" s="51" t="str">
        <f t="shared" si="10"/>
        <v/>
      </c>
      <c r="Y36" s="37">
        <f t="shared" si="4"/>
        <v>0</v>
      </c>
      <c r="Z36" s="38">
        <f t="shared" si="5"/>
        <v>0</v>
      </c>
      <c r="AA36" s="39" t="str">
        <f t="shared" si="11"/>
        <v/>
      </c>
      <c r="AB36" s="40">
        <f t="shared" si="12"/>
        <v>0</v>
      </c>
      <c r="AC36" s="41">
        <f t="shared" si="13"/>
        <v>0</v>
      </c>
      <c r="AD36" s="42"/>
      <c r="AE36" s="40">
        <f t="shared" si="14"/>
        <v>0</v>
      </c>
      <c r="AF36" s="43">
        <f t="shared" si="14"/>
        <v>0</v>
      </c>
      <c r="AG36" s="44"/>
      <c r="AH36" s="45">
        <f t="shared" si="15"/>
        <v>0</v>
      </c>
      <c r="AI36" s="45"/>
      <c r="AJ36" s="28"/>
      <c r="AK36" s="28"/>
      <c r="AL36" s="28"/>
      <c r="AM36" s="28"/>
    </row>
    <row r="37" spans="1:39" ht="14.25" thickTop="1">
      <c r="A37" s="56">
        <f>DATE( $I$3, $K$3-1, ROW()-11)</f>
        <v>44191</v>
      </c>
      <c r="B37">
        <f t="shared" si="6"/>
        <v>26</v>
      </c>
      <c r="D37" s="68">
        <f>IF(B37=ROW()-11, A37, "")</f>
        <v>44191</v>
      </c>
      <c r="E37" s="69">
        <f t="shared" si="8"/>
        <v>44191</v>
      </c>
      <c r="F37" s="50" t="s">
        <v>85</v>
      </c>
      <c r="G37" s="61"/>
      <c r="H37" s="61"/>
      <c r="I37" s="66"/>
      <c r="J37" s="66"/>
      <c r="K37" s="53">
        <f t="shared" ref="K37:K42" si="20">IF(I37="",0,J37-I37-$T$5)</f>
        <v>0</v>
      </c>
      <c r="L37" s="53">
        <f t="shared" ref="L37:L42" si="21">IF(K37="",0,IF(K37&gt;$T$6,K37-$T$6,0))</f>
        <v>0</v>
      </c>
      <c r="M37" s="70"/>
      <c r="N37" s="70"/>
      <c r="O37" s="70"/>
      <c r="P37" s="70"/>
      <c r="Q37" s="70"/>
      <c r="V37" s="68">
        <f t="shared" ref="V37:V42" si="22">IF(B37=ROW()-11, A37, "")</f>
        <v>44191</v>
      </c>
      <c r="W37" s="69">
        <f t="shared" ref="W37:W42" si="23">V37</f>
        <v>44191</v>
      </c>
      <c r="X37" s="76" t="str">
        <f t="shared" si="10"/>
        <v>有休奨励日</v>
      </c>
      <c r="Y37" s="27">
        <f t="shared" si="4"/>
        <v>0</v>
      </c>
      <c r="Z37" s="28">
        <f t="shared" si="5"/>
        <v>0</v>
      </c>
      <c r="AA37" s="29" t="str">
        <f t="shared" si="11"/>
        <v/>
      </c>
      <c r="AB37" s="30">
        <f t="shared" si="12"/>
        <v>0</v>
      </c>
      <c r="AC37" s="31">
        <f t="shared" si="13"/>
        <v>0</v>
      </c>
      <c r="AD37" s="32"/>
      <c r="AE37" s="30">
        <f t="shared" si="14"/>
        <v>0</v>
      </c>
      <c r="AF37" s="33">
        <f t="shared" si="14"/>
        <v>0</v>
      </c>
      <c r="AG37" s="34"/>
      <c r="AH37" s="35">
        <f t="shared" si="15"/>
        <v>0</v>
      </c>
      <c r="AI37" s="35"/>
      <c r="AJ37" s="28"/>
      <c r="AK37" s="28"/>
      <c r="AL37" s="28"/>
      <c r="AM37" s="28"/>
    </row>
    <row r="38" spans="1:39">
      <c r="A38" s="56">
        <f t="shared" ref="A38:A42" si="24">DATE( $I$3, $K$3-1, ROW()-11)</f>
        <v>44192</v>
      </c>
      <c r="B38">
        <f t="shared" si="6"/>
        <v>27</v>
      </c>
      <c r="D38" s="68">
        <f>IF(B38=ROW()-11, A38, "")</f>
        <v>44192</v>
      </c>
      <c r="E38" s="69">
        <f t="shared" si="8"/>
        <v>44192</v>
      </c>
      <c r="F38" s="65"/>
      <c r="G38" s="61"/>
      <c r="H38" s="61"/>
      <c r="I38" s="66"/>
      <c r="J38" s="66"/>
      <c r="K38" s="22">
        <f t="shared" si="20"/>
        <v>0</v>
      </c>
      <c r="L38" s="22">
        <f t="shared" si="21"/>
        <v>0</v>
      </c>
      <c r="M38" s="61"/>
      <c r="N38" s="61"/>
      <c r="O38" s="61"/>
      <c r="P38" s="61"/>
      <c r="Q38" s="61"/>
      <c r="V38" s="68">
        <f t="shared" si="22"/>
        <v>44192</v>
      </c>
      <c r="W38" s="69">
        <f t="shared" si="23"/>
        <v>44192</v>
      </c>
      <c r="X38" s="50" t="str">
        <f t="shared" si="10"/>
        <v/>
      </c>
      <c r="Y38" s="27">
        <f t="shared" si="4"/>
        <v>0</v>
      </c>
      <c r="Z38" s="28">
        <f t="shared" si="5"/>
        <v>0</v>
      </c>
      <c r="AA38" s="29" t="str">
        <f t="shared" si="11"/>
        <v/>
      </c>
      <c r="AB38" s="30">
        <f t="shared" si="12"/>
        <v>0</v>
      </c>
      <c r="AC38" s="31">
        <f t="shared" si="13"/>
        <v>0</v>
      </c>
      <c r="AD38" s="32"/>
      <c r="AE38" s="30">
        <f t="shared" si="14"/>
        <v>0</v>
      </c>
      <c r="AF38" s="33">
        <f t="shared" si="14"/>
        <v>0</v>
      </c>
      <c r="AG38" s="34"/>
      <c r="AH38" s="35">
        <f t="shared" si="15"/>
        <v>0</v>
      </c>
      <c r="AI38" s="35"/>
      <c r="AJ38" s="28"/>
      <c r="AK38" s="28"/>
      <c r="AL38" s="28"/>
      <c r="AM38" s="28"/>
    </row>
    <row r="39" spans="1:39">
      <c r="A39" s="56">
        <f t="shared" si="24"/>
        <v>44193</v>
      </c>
      <c r="B39">
        <f t="shared" si="6"/>
        <v>28</v>
      </c>
      <c r="D39" s="68">
        <f t="shared" ref="D39:D42" si="25">IF(B39=ROW()-11, A39, "")</f>
        <v>44193</v>
      </c>
      <c r="E39" s="69">
        <f t="shared" si="8"/>
        <v>44193</v>
      </c>
      <c r="F39" s="65"/>
      <c r="G39" s="61"/>
      <c r="H39" s="61"/>
      <c r="I39" s="66"/>
      <c r="J39" s="66"/>
      <c r="K39" s="22">
        <f t="shared" si="20"/>
        <v>0</v>
      </c>
      <c r="L39" s="22">
        <f t="shared" si="21"/>
        <v>0</v>
      </c>
      <c r="M39" s="61"/>
      <c r="N39" s="61"/>
      <c r="O39" s="61"/>
      <c r="P39" s="61"/>
      <c r="Q39" s="61"/>
      <c r="V39" s="68">
        <f t="shared" si="22"/>
        <v>44193</v>
      </c>
      <c r="W39" s="69">
        <f t="shared" si="23"/>
        <v>44193</v>
      </c>
      <c r="X39" s="50" t="str">
        <f t="shared" si="10"/>
        <v/>
      </c>
      <c r="Y39" s="27">
        <f t="shared" si="4"/>
        <v>0</v>
      </c>
      <c r="Z39" s="28">
        <f t="shared" si="5"/>
        <v>0</v>
      </c>
      <c r="AA39" s="29" t="str">
        <f t="shared" si="11"/>
        <v/>
      </c>
      <c r="AB39" s="30">
        <f t="shared" si="12"/>
        <v>0</v>
      </c>
      <c r="AC39" s="31">
        <f t="shared" si="13"/>
        <v>0</v>
      </c>
      <c r="AD39" s="32"/>
      <c r="AE39" s="30">
        <f t="shared" si="14"/>
        <v>0</v>
      </c>
      <c r="AF39" s="33">
        <f t="shared" si="14"/>
        <v>0</v>
      </c>
      <c r="AG39" s="34"/>
      <c r="AH39" s="35">
        <f t="shared" si="15"/>
        <v>0</v>
      </c>
      <c r="AI39" s="35"/>
      <c r="AJ39" s="28"/>
      <c r="AK39" s="28"/>
      <c r="AL39" s="28"/>
      <c r="AM39" s="28"/>
    </row>
    <row r="40" spans="1:39">
      <c r="A40" s="56">
        <f t="shared" si="24"/>
        <v>44194</v>
      </c>
      <c r="B40">
        <f t="shared" si="6"/>
        <v>29</v>
      </c>
      <c r="D40" s="68">
        <f t="shared" si="25"/>
        <v>44194</v>
      </c>
      <c r="E40" s="69">
        <f t="shared" si="8"/>
        <v>44194</v>
      </c>
      <c r="F40" s="65"/>
      <c r="G40" s="61"/>
      <c r="H40" s="61"/>
      <c r="I40" s="66"/>
      <c r="J40" s="66"/>
      <c r="K40" s="22">
        <f t="shared" si="20"/>
        <v>0</v>
      </c>
      <c r="L40" s="22">
        <f t="shared" si="21"/>
        <v>0</v>
      </c>
      <c r="M40" s="61"/>
      <c r="N40" s="61"/>
      <c r="O40" s="61"/>
      <c r="P40" s="61"/>
      <c r="Q40" s="61"/>
      <c r="V40" s="68">
        <f t="shared" si="22"/>
        <v>44194</v>
      </c>
      <c r="W40" s="69">
        <f t="shared" si="23"/>
        <v>44194</v>
      </c>
      <c r="X40" s="50" t="str">
        <f t="shared" si="10"/>
        <v/>
      </c>
      <c r="Y40" s="27">
        <f t="shared" si="4"/>
        <v>0</v>
      </c>
      <c r="Z40" s="28">
        <f t="shared" si="5"/>
        <v>0</v>
      </c>
      <c r="AA40" s="29" t="str">
        <f t="shared" si="11"/>
        <v/>
      </c>
      <c r="AB40" s="30">
        <f t="shared" si="12"/>
        <v>0</v>
      </c>
      <c r="AC40" s="46">
        <f t="shared" si="13"/>
        <v>0</v>
      </c>
      <c r="AD40" s="32"/>
      <c r="AE40" s="30">
        <f t="shared" si="14"/>
        <v>0</v>
      </c>
      <c r="AF40" s="33">
        <f t="shared" si="14"/>
        <v>0</v>
      </c>
      <c r="AG40" s="34"/>
      <c r="AH40" s="35">
        <f t="shared" si="15"/>
        <v>0</v>
      </c>
      <c r="AI40" s="35"/>
      <c r="AJ40" s="28"/>
      <c r="AK40" s="28"/>
      <c r="AL40" s="28"/>
      <c r="AM40" s="28"/>
    </row>
    <row r="41" spans="1:39">
      <c r="A41" s="56">
        <f t="shared" si="24"/>
        <v>44195</v>
      </c>
      <c r="B41">
        <f t="shared" si="6"/>
        <v>30</v>
      </c>
      <c r="D41" s="68">
        <f t="shared" si="25"/>
        <v>44195</v>
      </c>
      <c r="E41" s="69">
        <f t="shared" si="8"/>
        <v>44195</v>
      </c>
      <c r="F41" s="65" t="s">
        <v>78</v>
      </c>
      <c r="G41" s="55"/>
      <c r="H41" s="55"/>
      <c r="I41" s="67"/>
      <c r="J41" s="67"/>
      <c r="K41" s="22">
        <f t="shared" si="20"/>
        <v>0</v>
      </c>
      <c r="L41" s="22">
        <f t="shared" si="21"/>
        <v>0</v>
      </c>
      <c r="M41" s="55"/>
      <c r="N41" s="55"/>
      <c r="O41" s="55"/>
      <c r="P41" s="55"/>
      <c r="Q41" s="55"/>
      <c r="V41" s="68">
        <f t="shared" si="22"/>
        <v>44195</v>
      </c>
      <c r="W41" s="69">
        <f t="shared" si="23"/>
        <v>44195</v>
      </c>
      <c r="X41" s="50" t="str">
        <f t="shared" si="10"/>
        <v>年末年始</v>
      </c>
      <c r="Y41" s="27">
        <f t="shared" si="4"/>
        <v>0</v>
      </c>
      <c r="Z41" s="28">
        <f t="shared" si="5"/>
        <v>0</v>
      </c>
      <c r="AA41" s="29" t="str">
        <f t="shared" si="11"/>
        <v/>
      </c>
      <c r="AB41" s="30">
        <f t="shared" si="12"/>
        <v>0</v>
      </c>
      <c r="AC41" s="31">
        <f t="shared" si="13"/>
        <v>0</v>
      </c>
      <c r="AD41" s="32"/>
      <c r="AE41" s="30">
        <f t="shared" si="14"/>
        <v>0</v>
      </c>
      <c r="AF41" s="33">
        <f t="shared" si="14"/>
        <v>0</v>
      </c>
      <c r="AG41" s="34"/>
      <c r="AH41" s="35">
        <f t="shared" si="15"/>
        <v>0</v>
      </c>
      <c r="AI41" s="35"/>
      <c r="AJ41" s="28"/>
      <c r="AK41" s="28"/>
      <c r="AL41" s="28"/>
      <c r="AM41" s="28"/>
    </row>
    <row r="42" spans="1:39">
      <c r="A42" s="56">
        <f t="shared" si="24"/>
        <v>44196</v>
      </c>
      <c r="B42">
        <f t="shared" si="6"/>
        <v>31</v>
      </c>
      <c r="D42" s="68">
        <f t="shared" si="25"/>
        <v>44196</v>
      </c>
      <c r="E42" s="69">
        <f t="shared" si="8"/>
        <v>44196</v>
      </c>
      <c r="F42" s="65" t="s">
        <v>78</v>
      </c>
      <c r="G42" s="55"/>
      <c r="H42" s="55"/>
      <c r="I42" s="67"/>
      <c r="J42" s="67"/>
      <c r="K42" s="22">
        <f t="shared" si="20"/>
        <v>0</v>
      </c>
      <c r="L42" s="22">
        <f t="shared" si="21"/>
        <v>0</v>
      </c>
      <c r="M42" s="55"/>
      <c r="N42" s="55"/>
      <c r="O42" s="55"/>
      <c r="P42" s="55"/>
      <c r="Q42" s="55"/>
      <c r="V42" s="68">
        <f t="shared" si="22"/>
        <v>44196</v>
      </c>
      <c r="W42" s="69">
        <f t="shared" si="23"/>
        <v>44196</v>
      </c>
      <c r="X42" s="50" t="str">
        <f t="shared" si="10"/>
        <v>年末年始</v>
      </c>
      <c r="Y42" s="27">
        <f t="shared" si="4"/>
        <v>0</v>
      </c>
      <c r="Z42" s="28">
        <f t="shared" si="5"/>
        <v>0</v>
      </c>
      <c r="AA42" s="29" t="str">
        <f t="shared" si="11"/>
        <v/>
      </c>
      <c r="AB42" s="30">
        <f t="shared" si="12"/>
        <v>0</v>
      </c>
      <c r="AC42" s="31">
        <f t="shared" si="13"/>
        <v>0</v>
      </c>
      <c r="AD42" s="32"/>
      <c r="AE42" s="30">
        <f t="shared" si="14"/>
        <v>0</v>
      </c>
      <c r="AF42" s="33">
        <f t="shared" si="14"/>
        <v>0</v>
      </c>
      <c r="AG42" s="34"/>
      <c r="AH42" s="35">
        <f t="shared" si="15"/>
        <v>0</v>
      </c>
      <c r="AI42" s="35"/>
      <c r="AJ42" s="28"/>
      <c r="AK42" s="28"/>
      <c r="AL42" s="28"/>
      <c r="AM42" s="28"/>
    </row>
    <row r="43" spans="1:39">
      <c r="AI43" s="2"/>
    </row>
    <row r="47" spans="1:39">
      <c r="X47" s="54"/>
    </row>
    <row r="48" spans="1:39">
      <c r="X48" s="54"/>
    </row>
    <row r="49" spans="29:29">
      <c r="AC49" s="47"/>
    </row>
  </sheetData>
  <phoneticPr fontId="12"/>
  <conditionalFormatting sqref="D6:E42">
    <cfRule type="expression" dxfId="89" priority="29">
      <formula>WEEKDAY(D6)=7</formula>
    </cfRule>
    <cfRule type="expression" dxfId="88" priority="30">
      <formula>WEEKDAY(D6)=1</formula>
    </cfRule>
  </conditionalFormatting>
  <conditionalFormatting sqref="D6:F6 D38:F42 D7:E37">
    <cfRule type="expression" dxfId="87" priority="28" stopIfTrue="1">
      <formula>NOT($F6="")</formula>
    </cfRule>
  </conditionalFormatting>
  <conditionalFormatting sqref="V6:W42">
    <cfRule type="expression" dxfId="86" priority="26">
      <formula>WEEKDAY(V6)=7</formula>
    </cfRule>
    <cfRule type="expression" dxfId="85" priority="27">
      <formula>WEEKDAY(V6)=1</formula>
    </cfRule>
  </conditionalFormatting>
  <conditionalFormatting sqref="V6:W42">
    <cfRule type="expression" dxfId="84" priority="25" stopIfTrue="1">
      <formula>NOT($F6="")</formula>
    </cfRule>
  </conditionalFormatting>
  <conditionalFormatting sqref="Y15:Y16">
    <cfRule type="cellIs" dxfId="83" priority="23" stopIfTrue="1" operator="equal">
      <formula>"土"</formula>
    </cfRule>
    <cfRule type="cellIs" dxfId="82" priority="24" stopIfTrue="1" operator="equal">
      <formula>"日"</formula>
    </cfRule>
  </conditionalFormatting>
  <conditionalFormatting sqref="Y23">
    <cfRule type="cellIs" dxfId="81" priority="21" stopIfTrue="1" operator="equal">
      <formula>"土"</formula>
    </cfRule>
    <cfRule type="cellIs" dxfId="80" priority="22" stopIfTrue="1" operator="equal">
      <formula>"日"</formula>
    </cfRule>
  </conditionalFormatting>
  <conditionalFormatting sqref="Y40:Y41">
    <cfRule type="cellIs" dxfId="79" priority="19" stopIfTrue="1" operator="equal">
      <formula>"土"</formula>
    </cfRule>
    <cfRule type="cellIs" dxfId="78" priority="20" stopIfTrue="1" operator="equal">
      <formula>"日"</formula>
    </cfRule>
  </conditionalFormatting>
  <conditionalFormatting sqref="Y42">
    <cfRule type="cellIs" dxfId="77" priority="17" stopIfTrue="1" operator="equal">
      <formula>"土"</formula>
    </cfRule>
    <cfRule type="cellIs" dxfId="76" priority="18" stopIfTrue="1" operator="equal">
      <formula>"日"</formula>
    </cfRule>
  </conditionalFormatting>
  <conditionalFormatting sqref="Y37">
    <cfRule type="cellIs" dxfId="75" priority="15" stopIfTrue="1" operator="equal">
      <formula>"土"</formula>
    </cfRule>
    <cfRule type="cellIs" dxfId="74" priority="16" stopIfTrue="1" operator="equal">
      <formula>"日"</formula>
    </cfRule>
  </conditionalFormatting>
  <conditionalFormatting sqref="Y38:Y39">
    <cfRule type="cellIs" dxfId="73" priority="13" stopIfTrue="1" operator="equal">
      <formula>"土"</formula>
    </cfRule>
    <cfRule type="cellIs" dxfId="72" priority="14" stopIfTrue="1" operator="equal">
      <formula>"日"</formula>
    </cfRule>
  </conditionalFormatting>
  <conditionalFormatting sqref="Y17:Y20 Y10:Y14 Y8 Y22">
    <cfRule type="cellIs" dxfId="71" priority="11" stopIfTrue="1" operator="equal">
      <formula>"土"</formula>
    </cfRule>
    <cfRule type="cellIs" dxfId="70" priority="12" stopIfTrue="1" operator="equal">
      <formula>"日"</formula>
    </cfRule>
  </conditionalFormatting>
  <conditionalFormatting sqref="Y24:Y25">
    <cfRule type="cellIs" dxfId="69" priority="9" stopIfTrue="1" operator="equal">
      <formula>"土"</formula>
    </cfRule>
    <cfRule type="cellIs" dxfId="68" priority="10" stopIfTrue="1" operator="equal">
      <formula>"日"</formula>
    </cfRule>
  </conditionalFormatting>
  <conditionalFormatting sqref="Y9">
    <cfRule type="cellIs" dxfId="67" priority="7" stopIfTrue="1" operator="equal">
      <formula>"土"</formula>
    </cfRule>
    <cfRule type="cellIs" dxfId="66" priority="8" stopIfTrue="1" operator="equal">
      <formula>"日"</formula>
    </cfRule>
  </conditionalFormatting>
  <conditionalFormatting sqref="Y21">
    <cfRule type="cellIs" dxfId="65" priority="5" stopIfTrue="1" operator="equal">
      <formula>"土"</formula>
    </cfRule>
    <cfRule type="cellIs" dxfId="64" priority="6" stopIfTrue="1" operator="equal">
      <formula>"日"</formula>
    </cfRule>
  </conditionalFormatting>
  <conditionalFormatting sqref="Y26:Y30">
    <cfRule type="cellIs" dxfId="63" priority="3" stopIfTrue="1" operator="equal">
      <formula>"土"</formula>
    </cfRule>
    <cfRule type="cellIs" dxfId="62" priority="4" stopIfTrue="1" operator="equal">
      <formula>"日"</formula>
    </cfRule>
  </conditionalFormatting>
  <conditionalFormatting sqref="Y6:Y7">
    <cfRule type="cellIs" dxfId="61" priority="1" stopIfTrue="1" operator="equal">
      <formula>"土"</formula>
    </cfRule>
    <cfRule type="cellIs" dxfId="60" priority="2" stopIfTrue="1" operator="equal">
      <formula>"日"</formula>
    </cfRule>
  </conditionalFormatting>
  <dataValidations count="1">
    <dataValidation imeMode="off" allowBlank="1" showInputMessage="1" showErrorMessage="1" sqref="Z6:AI7" xr:uid="{00000000-0002-0000-0800-000000000000}"/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49"/>
  <sheetViews>
    <sheetView showZeros="0" topLeftCell="C1" workbookViewId="0">
      <pane ySplit="5" topLeftCell="A9" activePane="bottomLeft" state="frozen"/>
      <selection activeCell="C1" sqref="C1"/>
      <selection pane="bottomLeft" activeCell="F25" sqref="F25"/>
    </sheetView>
  </sheetViews>
  <sheetFormatPr defaultRowHeight="13.5"/>
  <cols>
    <col min="1" max="1" width="19.25" hidden="1" customWidth="1"/>
    <col min="2" max="2" width="11.125" hidden="1" customWidth="1"/>
    <col min="3" max="3" width="3.5" customWidth="1"/>
    <col min="4" max="4" width="3.5" bestFit="1" customWidth="1"/>
    <col min="5" max="5" width="3.375" bestFit="1" customWidth="1"/>
    <col min="6" max="6" width="16.875" customWidth="1"/>
    <col min="7" max="7" width="19.625" customWidth="1"/>
    <col min="9" max="12" width="11.25" customWidth="1"/>
    <col min="13" max="17" width="5.625" customWidth="1"/>
    <col min="18" max="18" width="4" customWidth="1"/>
    <col min="22" max="22" width="3.5" bestFit="1" customWidth="1"/>
    <col min="23" max="23" width="3.375" bestFit="1" customWidth="1"/>
    <col min="24" max="24" width="15.75" style="1" customWidth="1"/>
    <col min="25" max="25" width="20.625" style="1" customWidth="1"/>
    <col min="26" max="26" width="11.25" style="2" bestFit="1" customWidth="1"/>
    <col min="27" max="27" width="9.125" style="3" customWidth="1"/>
    <col min="28" max="29" width="9.125" style="1" customWidth="1"/>
    <col min="30" max="30" width="9.125" style="13" customWidth="1"/>
    <col min="31" max="31" width="9.125" style="1" customWidth="1"/>
    <col min="32" max="33" width="7.625" style="1" customWidth="1"/>
    <col min="34" max="34" width="7.625" style="2" customWidth="1"/>
    <col min="35" max="35" width="7.625" style="1" customWidth="1"/>
    <col min="36" max="38" width="6.75" style="1" customWidth="1"/>
    <col min="39" max="39" width="9.125" style="1" customWidth="1"/>
  </cols>
  <sheetData>
    <row r="1" spans="1:39" ht="17.25">
      <c r="F1" s="57" t="s">
        <v>30</v>
      </c>
      <c r="AB1" s="6"/>
      <c r="AC1" s="7"/>
      <c r="AD1" s="8"/>
      <c r="AE1" s="4"/>
      <c r="AI1" s="5"/>
    </row>
    <row r="2" spans="1:39">
      <c r="X2" s="5"/>
      <c r="AB2" s="6"/>
      <c r="AC2" s="7"/>
      <c r="AD2" s="8"/>
      <c r="AE2" s="4"/>
      <c r="AI2" s="9"/>
    </row>
    <row r="3" spans="1:39" ht="18.75">
      <c r="F3" s="48">
        <f>書式!F3</f>
        <v>0</v>
      </c>
      <c r="I3" s="58">
        <v>2021</v>
      </c>
      <c r="J3" s="59" t="s">
        <v>28</v>
      </c>
      <c r="K3" s="58">
        <v>2</v>
      </c>
      <c r="L3" s="59" t="s">
        <v>29</v>
      </c>
      <c r="X3" s="10">
        <f>F3</f>
        <v>0</v>
      </c>
      <c r="Y3" s="10"/>
      <c r="Z3" s="11">
        <f>I3</f>
        <v>2021</v>
      </c>
      <c r="AA3" s="12">
        <v>2018</v>
      </c>
      <c r="AB3" s="77">
        <f>K3</f>
        <v>2</v>
      </c>
      <c r="AC3" s="6">
        <v>6</v>
      </c>
      <c r="AF3" s="14" t="s">
        <v>11</v>
      </c>
      <c r="AH3" s="15" t="s">
        <v>12</v>
      </c>
    </row>
    <row r="4" spans="1:39" ht="3.75" customHeight="1">
      <c r="Z4" s="16"/>
      <c r="AA4" s="17"/>
      <c r="AB4" s="7"/>
      <c r="AC4" s="7"/>
      <c r="AD4" s="18"/>
      <c r="AE4" s="7"/>
      <c r="AF4" s="7"/>
      <c r="AG4" s="19"/>
      <c r="AH4" s="20"/>
      <c r="AI4" s="19"/>
      <c r="AJ4" s="7"/>
      <c r="AK4" s="7"/>
      <c r="AL4" s="7"/>
      <c r="AM4" s="7"/>
    </row>
    <row r="5" spans="1:39">
      <c r="D5" s="65"/>
      <c r="E5" s="65"/>
      <c r="F5" s="60"/>
      <c r="G5" s="61" t="s">
        <v>0</v>
      </c>
      <c r="H5" s="61" t="s">
        <v>1</v>
      </c>
      <c r="I5" s="61" t="s">
        <v>2</v>
      </c>
      <c r="J5" s="61" t="s">
        <v>3</v>
      </c>
      <c r="K5" s="60" t="s">
        <v>4</v>
      </c>
      <c r="L5" s="60" t="s">
        <v>5</v>
      </c>
      <c r="M5" s="62" t="s">
        <v>6</v>
      </c>
      <c r="N5" s="62" t="s">
        <v>25</v>
      </c>
      <c r="O5" s="62" t="s">
        <v>7</v>
      </c>
      <c r="P5" s="62" t="s">
        <v>8</v>
      </c>
      <c r="Q5" s="61" t="s">
        <v>9</v>
      </c>
      <c r="S5" s="21" t="s">
        <v>10</v>
      </c>
      <c r="T5" s="22">
        <v>4.1666666666666664E-2</v>
      </c>
      <c r="V5" s="65"/>
      <c r="W5" s="65"/>
      <c r="X5" s="49" t="s">
        <v>13</v>
      </c>
      <c r="Y5" s="23" t="s">
        <v>14</v>
      </c>
      <c r="Z5" s="23" t="s">
        <v>15</v>
      </c>
      <c r="AA5" s="24" t="s">
        <v>16</v>
      </c>
      <c r="AB5" s="23" t="s">
        <v>17</v>
      </c>
      <c r="AC5" s="23" t="s">
        <v>18</v>
      </c>
      <c r="AD5" s="23" t="s">
        <v>19</v>
      </c>
      <c r="AE5" s="23" t="s">
        <v>20</v>
      </c>
      <c r="AF5" s="25" t="s">
        <v>21</v>
      </c>
      <c r="AG5" s="25" t="s">
        <v>22</v>
      </c>
      <c r="AH5" s="26" t="s">
        <v>21</v>
      </c>
      <c r="AI5" s="26" t="s">
        <v>22</v>
      </c>
      <c r="AJ5" s="23"/>
      <c r="AK5" s="23"/>
      <c r="AL5" s="23"/>
      <c r="AM5" s="23"/>
    </row>
    <row r="6" spans="1:39">
      <c r="A6" s="56">
        <f t="shared" ref="A6:A30" si="0">DATE( $I$3, $K$3, ROW()-5)</f>
        <v>44228</v>
      </c>
      <c r="B6">
        <f>DAY(A6)</f>
        <v>1</v>
      </c>
      <c r="D6" s="63">
        <f>IF(B6=ROW()-5, A6, "")</f>
        <v>44228</v>
      </c>
      <c r="E6" s="64">
        <f>D6</f>
        <v>44228</v>
      </c>
      <c r="F6" s="65"/>
      <c r="G6" s="61"/>
      <c r="H6" s="61"/>
      <c r="I6" s="66"/>
      <c r="J6" s="66"/>
      <c r="K6" s="22">
        <f t="shared" ref="K6:K30" si="1">IF(I6="",0,J6-I6-$T$5)</f>
        <v>0</v>
      </c>
      <c r="L6" s="22">
        <f t="shared" ref="L6:L30" si="2">IF(K6="",0,IF(K6&gt;$T$6,K6-$T$6,0))</f>
        <v>0</v>
      </c>
      <c r="M6" s="61"/>
      <c r="N6" s="61"/>
      <c r="O6" s="61"/>
      <c r="P6" s="61"/>
      <c r="Q6" s="61"/>
      <c r="S6" s="21" t="s">
        <v>4</v>
      </c>
      <c r="T6" s="22">
        <v>0.33333333333333331</v>
      </c>
      <c r="V6" s="63">
        <f t="shared" ref="V6:V30" si="3">IF(B6=ROW()-5, A6, "")</f>
        <v>44228</v>
      </c>
      <c r="W6" s="64">
        <f>V6</f>
        <v>44228</v>
      </c>
      <c r="X6" s="50" t="str">
        <f>IF(F6="","",F6)</f>
        <v/>
      </c>
      <c r="Y6" s="27">
        <f t="shared" ref="Y6:Y42" si="4">G6</f>
        <v>0</v>
      </c>
      <c r="Z6" s="28">
        <f t="shared" ref="Z6:Z42" si="5">IF(H6="",0,H6)</f>
        <v>0</v>
      </c>
      <c r="AA6" s="29" t="str">
        <f>IF(N6&gt;0,1-N6,IF(K6&lt;=0,"",1-AB6))</f>
        <v/>
      </c>
      <c r="AB6" s="30">
        <f>IF(M6="",0,M6)</f>
        <v>0</v>
      </c>
      <c r="AC6" s="31">
        <f>IF(L6=0,0,HOUR(L6)+MINUTE(L6)/60)</f>
        <v>0</v>
      </c>
      <c r="AD6" s="32"/>
      <c r="AE6" s="30">
        <f>IF(O6="",0,O6)</f>
        <v>0</v>
      </c>
      <c r="AF6" s="33">
        <f>IF(P6="",0,P6)</f>
        <v>0</v>
      </c>
      <c r="AG6" s="34"/>
      <c r="AH6" s="35">
        <f>IF(Q6="",0,Q6)</f>
        <v>0</v>
      </c>
      <c r="AI6" s="35"/>
      <c r="AJ6" s="28"/>
      <c r="AK6" s="28"/>
      <c r="AL6" s="28"/>
      <c r="AM6" s="28"/>
    </row>
    <row r="7" spans="1:39">
      <c r="A7" s="56">
        <f t="shared" si="0"/>
        <v>44229</v>
      </c>
      <c r="B7">
        <f t="shared" ref="B7:B42" si="6">DAY(A7)</f>
        <v>2</v>
      </c>
      <c r="D7" s="63">
        <f t="shared" ref="D7:D30" si="7">IF(B7=ROW()-5, A7, "")</f>
        <v>44229</v>
      </c>
      <c r="E7" s="64">
        <f t="shared" ref="E7:E42" si="8">D7</f>
        <v>44229</v>
      </c>
      <c r="F7" s="50"/>
      <c r="G7" s="61"/>
      <c r="H7" s="61"/>
      <c r="I7" s="66"/>
      <c r="J7" s="66"/>
      <c r="K7" s="22">
        <f t="shared" si="1"/>
        <v>0</v>
      </c>
      <c r="L7" s="22">
        <f t="shared" si="2"/>
        <v>0</v>
      </c>
      <c r="M7" s="61"/>
      <c r="N7" s="61"/>
      <c r="O7" s="61"/>
      <c r="P7" s="61"/>
      <c r="Q7" s="61"/>
      <c r="V7" s="63">
        <f t="shared" si="3"/>
        <v>44229</v>
      </c>
      <c r="W7" s="64">
        <f t="shared" ref="W7:W30" si="9">V7</f>
        <v>44229</v>
      </c>
      <c r="X7" s="50" t="str">
        <f t="shared" ref="X7:X42" si="10">IF(F7="","",F7)</f>
        <v/>
      </c>
      <c r="Y7" s="27">
        <f t="shared" si="4"/>
        <v>0</v>
      </c>
      <c r="Z7" s="28">
        <f t="shared" si="5"/>
        <v>0</v>
      </c>
      <c r="AA7" s="29" t="str">
        <f t="shared" ref="AA7:AA42" si="11">IF(K7&lt;=0,"",1-AB7)</f>
        <v/>
      </c>
      <c r="AB7" s="30">
        <f t="shared" ref="AB7:AB42" si="12">IF(M7="",0,M7)</f>
        <v>0</v>
      </c>
      <c r="AC7" s="31">
        <f t="shared" ref="AC7:AC42" si="13">IF(L7=0,0,HOUR(L7)+MINUTE(L7)/60)</f>
        <v>0</v>
      </c>
      <c r="AD7" s="32"/>
      <c r="AE7" s="30">
        <f t="shared" ref="AE7:AF42" si="14">IF(O7="",0,O7)</f>
        <v>0</v>
      </c>
      <c r="AF7" s="33">
        <f t="shared" si="14"/>
        <v>0</v>
      </c>
      <c r="AG7" s="34"/>
      <c r="AH7" s="35">
        <f t="shared" ref="AH7:AH42" si="15">IF(Q7="",0,Q7)</f>
        <v>0</v>
      </c>
      <c r="AI7" s="35"/>
      <c r="AJ7" s="28"/>
      <c r="AK7" s="28"/>
      <c r="AL7" s="28"/>
      <c r="AM7" s="28"/>
    </row>
    <row r="8" spans="1:39">
      <c r="A8" s="56">
        <f t="shared" si="0"/>
        <v>44230</v>
      </c>
      <c r="B8">
        <f t="shared" si="6"/>
        <v>3</v>
      </c>
      <c r="D8" s="63">
        <f t="shared" si="7"/>
        <v>44230</v>
      </c>
      <c r="E8" s="64">
        <f t="shared" si="8"/>
        <v>44230</v>
      </c>
      <c r="F8" s="50"/>
      <c r="G8" s="61"/>
      <c r="H8" s="61"/>
      <c r="I8" s="66"/>
      <c r="J8" s="66"/>
      <c r="K8" s="22">
        <f t="shared" si="1"/>
        <v>0</v>
      </c>
      <c r="L8" s="22">
        <f t="shared" si="2"/>
        <v>0</v>
      </c>
      <c r="M8" s="61"/>
      <c r="N8" s="61"/>
      <c r="O8" s="61"/>
      <c r="P8" s="61"/>
      <c r="Q8" s="61"/>
      <c r="V8" s="63">
        <f t="shared" si="3"/>
        <v>44230</v>
      </c>
      <c r="W8" s="64">
        <f t="shared" si="9"/>
        <v>44230</v>
      </c>
      <c r="X8" s="50" t="str">
        <f t="shared" si="10"/>
        <v/>
      </c>
      <c r="Y8" s="27">
        <f t="shared" si="4"/>
        <v>0</v>
      </c>
      <c r="Z8" s="28">
        <f t="shared" si="5"/>
        <v>0</v>
      </c>
      <c r="AA8" s="29" t="str">
        <f t="shared" si="11"/>
        <v/>
      </c>
      <c r="AB8" s="30">
        <f t="shared" si="12"/>
        <v>0</v>
      </c>
      <c r="AC8" s="31">
        <f t="shared" si="13"/>
        <v>0</v>
      </c>
      <c r="AD8" s="32"/>
      <c r="AE8" s="30">
        <f t="shared" si="14"/>
        <v>0</v>
      </c>
      <c r="AF8" s="33">
        <f t="shared" si="14"/>
        <v>0</v>
      </c>
      <c r="AG8" s="34"/>
      <c r="AH8" s="35">
        <f t="shared" si="15"/>
        <v>0</v>
      </c>
      <c r="AI8" s="35"/>
      <c r="AJ8" s="28"/>
      <c r="AK8" s="28"/>
      <c r="AL8" s="28"/>
      <c r="AM8" s="28"/>
    </row>
    <row r="9" spans="1:39">
      <c r="A9" s="56">
        <f t="shared" si="0"/>
        <v>44231</v>
      </c>
      <c r="B9">
        <f t="shared" si="6"/>
        <v>4</v>
      </c>
      <c r="D9" s="63">
        <f t="shared" si="7"/>
        <v>44231</v>
      </c>
      <c r="E9" s="64">
        <f t="shared" si="8"/>
        <v>44231</v>
      </c>
      <c r="F9" s="50"/>
      <c r="G9" s="61"/>
      <c r="H9" s="61"/>
      <c r="I9" s="66"/>
      <c r="J9" s="66"/>
      <c r="K9" s="22">
        <f t="shared" si="1"/>
        <v>0</v>
      </c>
      <c r="L9" s="22">
        <f t="shared" si="2"/>
        <v>0</v>
      </c>
      <c r="M9" s="61"/>
      <c r="N9" s="61"/>
      <c r="O9" s="61"/>
      <c r="P9" s="61"/>
      <c r="Q9" s="61"/>
      <c r="V9" s="63">
        <f t="shared" si="3"/>
        <v>44231</v>
      </c>
      <c r="W9" s="64">
        <f t="shared" si="9"/>
        <v>44231</v>
      </c>
      <c r="X9" s="50" t="str">
        <f t="shared" si="10"/>
        <v/>
      </c>
      <c r="Y9" s="27">
        <f t="shared" si="4"/>
        <v>0</v>
      </c>
      <c r="Z9" s="28">
        <f t="shared" si="5"/>
        <v>0</v>
      </c>
      <c r="AA9" s="29" t="str">
        <f t="shared" si="11"/>
        <v/>
      </c>
      <c r="AB9" s="30">
        <f t="shared" si="12"/>
        <v>0</v>
      </c>
      <c r="AC9" s="31">
        <f t="shared" si="13"/>
        <v>0</v>
      </c>
      <c r="AD9" s="32"/>
      <c r="AE9" s="30">
        <f t="shared" si="14"/>
        <v>0</v>
      </c>
      <c r="AF9" s="33">
        <f t="shared" si="14"/>
        <v>0</v>
      </c>
      <c r="AG9" s="34"/>
      <c r="AH9" s="35">
        <f t="shared" si="15"/>
        <v>0</v>
      </c>
      <c r="AI9" s="35"/>
      <c r="AJ9" s="28"/>
      <c r="AK9" s="28"/>
      <c r="AL9" s="28"/>
      <c r="AM9" s="28"/>
    </row>
    <row r="10" spans="1:39">
      <c r="A10" s="56">
        <f t="shared" si="0"/>
        <v>44232</v>
      </c>
      <c r="B10">
        <f t="shared" si="6"/>
        <v>5</v>
      </c>
      <c r="D10" s="63">
        <f t="shared" si="7"/>
        <v>44232</v>
      </c>
      <c r="E10" s="64">
        <f t="shared" si="8"/>
        <v>44232</v>
      </c>
      <c r="F10" s="50"/>
      <c r="G10" s="61"/>
      <c r="H10" s="61"/>
      <c r="I10" s="66"/>
      <c r="J10" s="66"/>
      <c r="K10" s="22">
        <f t="shared" si="1"/>
        <v>0</v>
      </c>
      <c r="L10" s="22">
        <f t="shared" si="2"/>
        <v>0</v>
      </c>
      <c r="M10" s="61"/>
      <c r="N10" s="61"/>
      <c r="O10" s="61"/>
      <c r="P10" s="61"/>
      <c r="Q10" s="61"/>
      <c r="V10" s="63">
        <f t="shared" si="3"/>
        <v>44232</v>
      </c>
      <c r="W10" s="64">
        <f t="shared" si="9"/>
        <v>44232</v>
      </c>
      <c r="X10" s="50" t="str">
        <f t="shared" si="10"/>
        <v/>
      </c>
      <c r="Y10" s="27">
        <f t="shared" si="4"/>
        <v>0</v>
      </c>
      <c r="Z10" s="28">
        <f t="shared" si="5"/>
        <v>0</v>
      </c>
      <c r="AA10" s="29" t="str">
        <f t="shared" si="11"/>
        <v/>
      </c>
      <c r="AB10" s="30">
        <f t="shared" si="12"/>
        <v>0</v>
      </c>
      <c r="AC10" s="31">
        <f t="shared" si="13"/>
        <v>0</v>
      </c>
      <c r="AD10" s="32"/>
      <c r="AE10" s="30">
        <f t="shared" si="14"/>
        <v>0</v>
      </c>
      <c r="AF10" s="33">
        <f t="shared" si="14"/>
        <v>0</v>
      </c>
      <c r="AG10" s="34"/>
      <c r="AH10" s="35">
        <f t="shared" si="15"/>
        <v>0</v>
      </c>
      <c r="AI10" s="35"/>
      <c r="AJ10" s="28"/>
      <c r="AK10" s="28"/>
      <c r="AL10" s="28"/>
      <c r="AM10" s="28"/>
    </row>
    <row r="11" spans="1:39">
      <c r="A11" s="56">
        <f t="shared" si="0"/>
        <v>44233</v>
      </c>
      <c r="B11">
        <f t="shared" si="6"/>
        <v>6</v>
      </c>
      <c r="D11" s="63">
        <f t="shared" si="7"/>
        <v>44233</v>
      </c>
      <c r="E11" s="64">
        <f t="shared" si="8"/>
        <v>44233</v>
      </c>
      <c r="F11" s="50"/>
      <c r="G11" s="61"/>
      <c r="H11" s="61"/>
      <c r="I11" s="66"/>
      <c r="J11" s="66"/>
      <c r="K11" s="22">
        <f t="shared" si="1"/>
        <v>0</v>
      </c>
      <c r="L11" s="22">
        <f t="shared" si="2"/>
        <v>0</v>
      </c>
      <c r="M11" s="61"/>
      <c r="N11" s="61"/>
      <c r="O11" s="61"/>
      <c r="P11" s="61"/>
      <c r="Q11" s="61"/>
      <c r="V11" s="63">
        <f t="shared" si="3"/>
        <v>44233</v>
      </c>
      <c r="W11" s="64">
        <f t="shared" si="9"/>
        <v>44233</v>
      </c>
      <c r="X11" s="50" t="str">
        <f t="shared" si="10"/>
        <v/>
      </c>
      <c r="Y11" s="27">
        <f t="shared" si="4"/>
        <v>0</v>
      </c>
      <c r="Z11" s="28">
        <f t="shared" si="5"/>
        <v>0</v>
      </c>
      <c r="AA11" s="29" t="str">
        <f t="shared" si="11"/>
        <v/>
      </c>
      <c r="AB11" s="30">
        <f t="shared" si="12"/>
        <v>0</v>
      </c>
      <c r="AC11" s="31">
        <f t="shared" si="13"/>
        <v>0</v>
      </c>
      <c r="AD11" s="32"/>
      <c r="AE11" s="30">
        <f t="shared" si="14"/>
        <v>0</v>
      </c>
      <c r="AF11" s="33">
        <f t="shared" si="14"/>
        <v>0</v>
      </c>
      <c r="AG11" s="34"/>
      <c r="AH11" s="35">
        <f t="shared" si="15"/>
        <v>0</v>
      </c>
      <c r="AI11" s="35"/>
      <c r="AJ11" s="28"/>
      <c r="AK11" s="28"/>
      <c r="AL11" s="28"/>
      <c r="AM11" s="28"/>
    </row>
    <row r="12" spans="1:39">
      <c r="A12" s="56">
        <f t="shared" si="0"/>
        <v>44234</v>
      </c>
      <c r="B12">
        <f t="shared" si="6"/>
        <v>7</v>
      </c>
      <c r="D12" s="63">
        <f t="shared" si="7"/>
        <v>44234</v>
      </c>
      <c r="E12" s="64">
        <f t="shared" si="8"/>
        <v>44234</v>
      </c>
      <c r="F12" s="50"/>
      <c r="G12" s="61"/>
      <c r="H12" s="61"/>
      <c r="I12" s="66"/>
      <c r="J12" s="66"/>
      <c r="K12" s="22">
        <f t="shared" si="1"/>
        <v>0</v>
      </c>
      <c r="L12" s="22">
        <f t="shared" si="2"/>
        <v>0</v>
      </c>
      <c r="M12" s="61"/>
      <c r="N12" s="61"/>
      <c r="O12" s="61"/>
      <c r="P12" s="61"/>
      <c r="Q12" s="61"/>
      <c r="V12" s="63">
        <f t="shared" si="3"/>
        <v>44234</v>
      </c>
      <c r="W12" s="64">
        <f t="shared" si="9"/>
        <v>44234</v>
      </c>
      <c r="X12" s="50" t="str">
        <f t="shared" si="10"/>
        <v/>
      </c>
      <c r="Y12" s="27">
        <f t="shared" si="4"/>
        <v>0</v>
      </c>
      <c r="Z12" s="28">
        <f t="shared" si="5"/>
        <v>0</v>
      </c>
      <c r="AA12" s="29" t="str">
        <f t="shared" si="11"/>
        <v/>
      </c>
      <c r="AB12" s="30">
        <f t="shared" si="12"/>
        <v>0</v>
      </c>
      <c r="AC12" s="31">
        <f t="shared" si="13"/>
        <v>0</v>
      </c>
      <c r="AD12" s="32"/>
      <c r="AE12" s="30">
        <f t="shared" si="14"/>
        <v>0</v>
      </c>
      <c r="AF12" s="33">
        <f t="shared" si="14"/>
        <v>0</v>
      </c>
      <c r="AG12" s="34"/>
      <c r="AH12" s="35">
        <f t="shared" si="15"/>
        <v>0</v>
      </c>
      <c r="AI12" s="35"/>
      <c r="AJ12" s="28"/>
      <c r="AK12" s="28"/>
      <c r="AL12" s="28"/>
      <c r="AM12" s="28"/>
    </row>
    <row r="13" spans="1:39">
      <c r="A13" s="56">
        <f t="shared" si="0"/>
        <v>44235</v>
      </c>
      <c r="B13">
        <f t="shared" si="6"/>
        <v>8</v>
      </c>
      <c r="D13" s="63">
        <f t="shared" si="7"/>
        <v>44235</v>
      </c>
      <c r="E13" s="64">
        <f t="shared" si="8"/>
        <v>44235</v>
      </c>
      <c r="F13" s="50"/>
      <c r="G13" s="61"/>
      <c r="H13" s="61"/>
      <c r="I13" s="66"/>
      <c r="J13" s="66"/>
      <c r="K13" s="22">
        <f t="shared" si="1"/>
        <v>0</v>
      </c>
      <c r="L13" s="22">
        <f t="shared" si="2"/>
        <v>0</v>
      </c>
      <c r="M13" s="61"/>
      <c r="N13" s="61"/>
      <c r="O13" s="61"/>
      <c r="P13" s="61"/>
      <c r="Q13" s="61"/>
      <c r="V13" s="63">
        <f t="shared" si="3"/>
        <v>44235</v>
      </c>
      <c r="W13" s="64">
        <f t="shared" si="9"/>
        <v>44235</v>
      </c>
      <c r="X13" s="50" t="str">
        <f t="shared" si="10"/>
        <v/>
      </c>
      <c r="Y13" s="27">
        <f t="shared" si="4"/>
        <v>0</v>
      </c>
      <c r="Z13" s="28">
        <f t="shared" si="5"/>
        <v>0</v>
      </c>
      <c r="AA13" s="29" t="str">
        <f t="shared" si="11"/>
        <v/>
      </c>
      <c r="AB13" s="30">
        <f t="shared" si="12"/>
        <v>0</v>
      </c>
      <c r="AC13" s="31">
        <f t="shared" si="13"/>
        <v>0</v>
      </c>
      <c r="AD13" s="32"/>
      <c r="AE13" s="30">
        <f t="shared" si="14"/>
        <v>0</v>
      </c>
      <c r="AF13" s="33">
        <f t="shared" si="14"/>
        <v>0</v>
      </c>
      <c r="AG13" s="34"/>
      <c r="AH13" s="35">
        <f t="shared" si="15"/>
        <v>0</v>
      </c>
      <c r="AI13" s="35"/>
      <c r="AJ13" s="28"/>
      <c r="AK13" s="28"/>
      <c r="AL13" s="28"/>
      <c r="AM13" s="28"/>
    </row>
    <row r="14" spans="1:39">
      <c r="A14" s="56">
        <f t="shared" si="0"/>
        <v>44236</v>
      </c>
      <c r="B14">
        <f t="shared" si="6"/>
        <v>9</v>
      </c>
      <c r="D14" s="63">
        <f t="shared" si="7"/>
        <v>44236</v>
      </c>
      <c r="E14" s="64">
        <f t="shared" si="8"/>
        <v>44236</v>
      </c>
      <c r="F14" s="50"/>
      <c r="G14" s="61"/>
      <c r="H14" s="61"/>
      <c r="I14" s="66"/>
      <c r="J14" s="66"/>
      <c r="K14" s="22">
        <f t="shared" si="1"/>
        <v>0</v>
      </c>
      <c r="L14" s="22">
        <f t="shared" si="2"/>
        <v>0</v>
      </c>
      <c r="M14" s="61"/>
      <c r="N14" s="61"/>
      <c r="O14" s="61"/>
      <c r="P14" s="61"/>
      <c r="Q14" s="61"/>
      <c r="V14" s="63">
        <f t="shared" si="3"/>
        <v>44236</v>
      </c>
      <c r="W14" s="64">
        <f t="shared" si="9"/>
        <v>44236</v>
      </c>
      <c r="X14" s="50" t="str">
        <f t="shared" si="10"/>
        <v/>
      </c>
      <c r="Y14" s="27">
        <f t="shared" si="4"/>
        <v>0</v>
      </c>
      <c r="Z14" s="28">
        <f t="shared" si="5"/>
        <v>0</v>
      </c>
      <c r="AA14" s="29" t="str">
        <f t="shared" si="11"/>
        <v/>
      </c>
      <c r="AB14" s="30">
        <f t="shared" si="12"/>
        <v>0</v>
      </c>
      <c r="AC14" s="31">
        <f t="shared" si="13"/>
        <v>0</v>
      </c>
      <c r="AD14" s="32"/>
      <c r="AE14" s="30">
        <f t="shared" si="14"/>
        <v>0</v>
      </c>
      <c r="AF14" s="33">
        <f t="shared" si="14"/>
        <v>0</v>
      </c>
      <c r="AG14" s="34"/>
      <c r="AH14" s="35">
        <f t="shared" si="15"/>
        <v>0</v>
      </c>
      <c r="AI14" s="35"/>
      <c r="AJ14" s="28"/>
      <c r="AK14" s="28"/>
      <c r="AL14" s="28"/>
      <c r="AM14" s="28"/>
    </row>
    <row r="15" spans="1:39">
      <c r="A15" s="56">
        <f t="shared" si="0"/>
        <v>44237</v>
      </c>
      <c r="B15">
        <f t="shared" si="6"/>
        <v>10</v>
      </c>
      <c r="D15" s="63">
        <f t="shared" si="7"/>
        <v>44237</v>
      </c>
      <c r="E15" s="64">
        <f t="shared" si="8"/>
        <v>44237</v>
      </c>
      <c r="F15" s="50"/>
      <c r="G15" s="61"/>
      <c r="H15" s="61"/>
      <c r="I15" s="66"/>
      <c r="J15" s="66"/>
      <c r="K15" s="22">
        <f t="shared" si="1"/>
        <v>0</v>
      </c>
      <c r="L15" s="22">
        <f t="shared" si="2"/>
        <v>0</v>
      </c>
      <c r="M15" s="61"/>
      <c r="N15" s="61"/>
      <c r="O15" s="61"/>
      <c r="P15" s="61"/>
      <c r="Q15" s="61"/>
      <c r="V15" s="63">
        <f t="shared" si="3"/>
        <v>44237</v>
      </c>
      <c r="W15" s="64">
        <f t="shared" si="9"/>
        <v>44237</v>
      </c>
      <c r="X15" s="50" t="str">
        <f t="shared" si="10"/>
        <v/>
      </c>
      <c r="Y15" s="27">
        <f t="shared" si="4"/>
        <v>0</v>
      </c>
      <c r="Z15" s="28">
        <f t="shared" si="5"/>
        <v>0</v>
      </c>
      <c r="AA15" s="29" t="str">
        <f t="shared" si="11"/>
        <v/>
      </c>
      <c r="AB15" s="30">
        <f t="shared" si="12"/>
        <v>0</v>
      </c>
      <c r="AC15" s="31">
        <f t="shared" si="13"/>
        <v>0</v>
      </c>
      <c r="AD15" s="32"/>
      <c r="AE15" s="30">
        <f t="shared" si="14"/>
        <v>0</v>
      </c>
      <c r="AF15" s="33">
        <f t="shared" si="14"/>
        <v>0</v>
      </c>
      <c r="AG15" s="34"/>
      <c r="AH15" s="35">
        <f t="shared" si="15"/>
        <v>0</v>
      </c>
      <c r="AI15" s="35"/>
      <c r="AJ15" s="28"/>
      <c r="AK15" s="28"/>
      <c r="AL15" s="28"/>
      <c r="AM15" s="28"/>
    </row>
    <row r="16" spans="1:39">
      <c r="A16" s="56">
        <f t="shared" si="0"/>
        <v>44238</v>
      </c>
      <c r="B16">
        <f t="shared" si="6"/>
        <v>11</v>
      </c>
      <c r="D16" s="63">
        <f t="shared" si="7"/>
        <v>44238</v>
      </c>
      <c r="E16" s="64">
        <f t="shared" si="8"/>
        <v>44238</v>
      </c>
      <c r="F16" s="50" t="s">
        <v>80</v>
      </c>
      <c r="G16" s="61"/>
      <c r="H16" s="61"/>
      <c r="I16" s="66"/>
      <c r="J16" s="66"/>
      <c r="K16" s="22">
        <f t="shared" si="1"/>
        <v>0</v>
      </c>
      <c r="L16" s="22">
        <f t="shared" si="2"/>
        <v>0</v>
      </c>
      <c r="M16" s="61"/>
      <c r="N16" s="61"/>
      <c r="O16" s="61"/>
      <c r="P16" s="61"/>
      <c r="Q16" s="61"/>
      <c r="V16" s="63">
        <f t="shared" si="3"/>
        <v>44238</v>
      </c>
      <c r="W16" s="64">
        <f t="shared" si="9"/>
        <v>44238</v>
      </c>
      <c r="X16" s="50" t="str">
        <f t="shared" si="10"/>
        <v>建国記念日</v>
      </c>
      <c r="Y16" s="27">
        <f t="shared" si="4"/>
        <v>0</v>
      </c>
      <c r="Z16" s="28">
        <f t="shared" si="5"/>
        <v>0</v>
      </c>
      <c r="AA16" s="29" t="str">
        <f t="shared" si="11"/>
        <v/>
      </c>
      <c r="AB16" s="30">
        <f t="shared" si="12"/>
        <v>0</v>
      </c>
      <c r="AC16" s="31">
        <f t="shared" si="13"/>
        <v>0</v>
      </c>
      <c r="AD16" s="32"/>
      <c r="AE16" s="30">
        <f t="shared" si="14"/>
        <v>0</v>
      </c>
      <c r="AF16" s="33">
        <f t="shared" si="14"/>
        <v>0</v>
      </c>
      <c r="AG16" s="34"/>
      <c r="AH16" s="35">
        <f t="shared" si="15"/>
        <v>0</v>
      </c>
      <c r="AI16" s="35"/>
      <c r="AJ16" s="28"/>
      <c r="AK16" s="28"/>
      <c r="AL16" s="28"/>
      <c r="AM16" s="28"/>
    </row>
    <row r="17" spans="1:39">
      <c r="A17" s="56">
        <f t="shared" si="0"/>
        <v>44239</v>
      </c>
      <c r="B17">
        <f t="shared" si="6"/>
        <v>12</v>
      </c>
      <c r="D17" s="63">
        <f t="shared" si="7"/>
        <v>44239</v>
      </c>
      <c r="E17" s="64">
        <f t="shared" si="8"/>
        <v>44239</v>
      </c>
      <c r="F17" s="50"/>
      <c r="G17" s="61"/>
      <c r="H17" s="61"/>
      <c r="I17" s="66"/>
      <c r="J17" s="66"/>
      <c r="K17" s="22">
        <f t="shared" si="1"/>
        <v>0</v>
      </c>
      <c r="L17" s="22">
        <f t="shared" si="2"/>
        <v>0</v>
      </c>
      <c r="M17" s="61"/>
      <c r="N17" s="61"/>
      <c r="O17" s="61"/>
      <c r="P17" s="61"/>
      <c r="Q17" s="61"/>
      <c r="V17" s="63">
        <f t="shared" si="3"/>
        <v>44239</v>
      </c>
      <c r="W17" s="64">
        <f t="shared" si="9"/>
        <v>44239</v>
      </c>
      <c r="X17" s="50" t="str">
        <f t="shared" si="10"/>
        <v/>
      </c>
      <c r="Y17" s="27">
        <f t="shared" si="4"/>
        <v>0</v>
      </c>
      <c r="Z17" s="28">
        <f t="shared" si="5"/>
        <v>0</v>
      </c>
      <c r="AA17" s="29" t="str">
        <f t="shared" si="11"/>
        <v/>
      </c>
      <c r="AB17" s="30">
        <f t="shared" si="12"/>
        <v>0</v>
      </c>
      <c r="AC17" s="31">
        <f t="shared" si="13"/>
        <v>0</v>
      </c>
      <c r="AD17" s="32"/>
      <c r="AE17" s="30">
        <f t="shared" si="14"/>
        <v>0</v>
      </c>
      <c r="AF17" s="33">
        <f t="shared" si="14"/>
        <v>0</v>
      </c>
      <c r="AG17" s="34"/>
      <c r="AH17" s="35">
        <f t="shared" si="15"/>
        <v>0</v>
      </c>
      <c r="AI17" s="35"/>
      <c r="AJ17" s="28"/>
      <c r="AK17" s="28"/>
      <c r="AL17" s="28"/>
      <c r="AM17" s="28"/>
    </row>
    <row r="18" spans="1:39">
      <c r="A18" s="56">
        <f t="shared" si="0"/>
        <v>44240</v>
      </c>
      <c r="B18">
        <f t="shared" si="6"/>
        <v>13</v>
      </c>
      <c r="D18" s="63">
        <f t="shared" si="7"/>
        <v>44240</v>
      </c>
      <c r="E18" s="64">
        <f t="shared" si="8"/>
        <v>44240</v>
      </c>
      <c r="F18" s="50" t="s">
        <v>71</v>
      </c>
      <c r="G18" s="61"/>
      <c r="H18" s="61"/>
      <c r="I18" s="66"/>
      <c r="J18" s="66"/>
      <c r="K18" s="22">
        <f t="shared" si="1"/>
        <v>0</v>
      </c>
      <c r="L18" s="22">
        <f t="shared" si="2"/>
        <v>0</v>
      </c>
      <c r="M18" s="61"/>
      <c r="N18" s="61"/>
      <c r="O18" s="61"/>
      <c r="P18" s="61"/>
      <c r="Q18" s="61"/>
      <c r="V18" s="63">
        <f t="shared" si="3"/>
        <v>44240</v>
      </c>
      <c r="W18" s="64">
        <f t="shared" si="9"/>
        <v>44240</v>
      </c>
      <c r="X18" s="50" t="str">
        <f t="shared" si="10"/>
        <v>公休日</v>
      </c>
      <c r="Y18" s="27">
        <f t="shared" si="4"/>
        <v>0</v>
      </c>
      <c r="Z18" s="28">
        <f t="shared" si="5"/>
        <v>0</v>
      </c>
      <c r="AA18" s="29" t="str">
        <f t="shared" si="11"/>
        <v/>
      </c>
      <c r="AB18" s="30">
        <f t="shared" si="12"/>
        <v>0</v>
      </c>
      <c r="AC18" s="31">
        <f t="shared" si="13"/>
        <v>0</v>
      </c>
      <c r="AD18" s="32"/>
      <c r="AE18" s="30">
        <f t="shared" si="14"/>
        <v>0</v>
      </c>
      <c r="AF18" s="33">
        <f t="shared" si="14"/>
        <v>0</v>
      </c>
      <c r="AG18" s="34"/>
      <c r="AH18" s="35">
        <f t="shared" si="15"/>
        <v>0</v>
      </c>
      <c r="AI18" s="35"/>
      <c r="AJ18" s="28"/>
      <c r="AK18" s="28"/>
      <c r="AL18" s="28"/>
      <c r="AM18" s="28"/>
    </row>
    <row r="19" spans="1:39">
      <c r="A19" s="56">
        <f t="shared" si="0"/>
        <v>44241</v>
      </c>
      <c r="B19">
        <f t="shared" si="6"/>
        <v>14</v>
      </c>
      <c r="D19" s="63">
        <f t="shared" si="7"/>
        <v>44241</v>
      </c>
      <c r="E19" s="64">
        <f t="shared" si="8"/>
        <v>44241</v>
      </c>
      <c r="F19" s="50"/>
      <c r="G19" s="61"/>
      <c r="H19" s="61"/>
      <c r="I19" s="66"/>
      <c r="J19" s="66"/>
      <c r="K19" s="22">
        <f t="shared" si="1"/>
        <v>0</v>
      </c>
      <c r="L19" s="22">
        <f t="shared" si="2"/>
        <v>0</v>
      </c>
      <c r="M19" s="61"/>
      <c r="N19" s="61"/>
      <c r="O19" s="61"/>
      <c r="P19" s="61"/>
      <c r="Q19" s="61"/>
      <c r="V19" s="63">
        <f t="shared" si="3"/>
        <v>44241</v>
      </c>
      <c r="W19" s="64">
        <f t="shared" si="9"/>
        <v>44241</v>
      </c>
      <c r="X19" s="50" t="str">
        <f t="shared" si="10"/>
        <v/>
      </c>
      <c r="Y19" s="27">
        <f t="shared" si="4"/>
        <v>0</v>
      </c>
      <c r="Z19" s="28">
        <f t="shared" si="5"/>
        <v>0</v>
      </c>
      <c r="AA19" s="29" t="str">
        <f t="shared" si="11"/>
        <v/>
      </c>
      <c r="AB19" s="30">
        <f t="shared" si="12"/>
        <v>0</v>
      </c>
      <c r="AC19" s="31">
        <f t="shared" si="13"/>
        <v>0</v>
      </c>
      <c r="AD19" s="32"/>
      <c r="AE19" s="30">
        <f t="shared" si="14"/>
        <v>0</v>
      </c>
      <c r="AF19" s="33">
        <f t="shared" si="14"/>
        <v>0</v>
      </c>
      <c r="AG19" s="34"/>
      <c r="AH19" s="35">
        <f t="shared" si="15"/>
        <v>0</v>
      </c>
      <c r="AI19" s="35"/>
      <c r="AJ19" s="28"/>
      <c r="AK19" s="28"/>
      <c r="AL19" s="28"/>
      <c r="AM19" s="28"/>
    </row>
    <row r="20" spans="1:39">
      <c r="A20" s="56">
        <f t="shared" si="0"/>
        <v>44242</v>
      </c>
      <c r="B20">
        <f t="shared" si="6"/>
        <v>15</v>
      </c>
      <c r="D20" s="63">
        <f t="shared" si="7"/>
        <v>44242</v>
      </c>
      <c r="E20" s="64">
        <f t="shared" si="8"/>
        <v>44242</v>
      </c>
      <c r="F20" s="50"/>
      <c r="G20" s="61"/>
      <c r="H20" s="61"/>
      <c r="I20" s="66"/>
      <c r="J20" s="66"/>
      <c r="K20" s="22">
        <f t="shared" si="1"/>
        <v>0</v>
      </c>
      <c r="L20" s="22">
        <f t="shared" si="2"/>
        <v>0</v>
      </c>
      <c r="M20" s="61"/>
      <c r="N20" s="61"/>
      <c r="O20" s="61"/>
      <c r="P20" s="61"/>
      <c r="Q20" s="61"/>
      <c r="V20" s="63">
        <f t="shared" si="3"/>
        <v>44242</v>
      </c>
      <c r="W20" s="64">
        <f t="shared" si="9"/>
        <v>44242</v>
      </c>
      <c r="X20" s="50" t="str">
        <f t="shared" si="10"/>
        <v/>
      </c>
      <c r="Y20" s="27">
        <f t="shared" si="4"/>
        <v>0</v>
      </c>
      <c r="Z20" s="28">
        <f t="shared" si="5"/>
        <v>0</v>
      </c>
      <c r="AA20" s="29" t="str">
        <f t="shared" si="11"/>
        <v/>
      </c>
      <c r="AB20" s="30">
        <f t="shared" si="12"/>
        <v>0</v>
      </c>
      <c r="AC20" s="31">
        <f t="shared" si="13"/>
        <v>0</v>
      </c>
      <c r="AD20" s="32"/>
      <c r="AE20" s="30">
        <f t="shared" si="14"/>
        <v>0</v>
      </c>
      <c r="AF20" s="33">
        <f t="shared" si="14"/>
        <v>0</v>
      </c>
      <c r="AG20" s="34"/>
      <c r="AH20" s="35">
        <f t="shared" si="15"/>
        <v>0</v>
      </c>
      <c r="AI20" s="35"/>
      <c r="AJ20" s="28"/>
      <c r="AK20" s="28"/>
      <c r="AL20" s="28"/>
      <c r="AM20" s="28"/>
    </row>
    <row r="21" spans="1:39">
      <c r="A21" s="56">
        <f t="shared" si="0"/>
        <v>44243</v>
      </c>
      <c r="B21">
        <f t="shared" si="6"/>
        <v>16</v>
      </c>
      <c r="D21" s="63">
        <f t="shared" si="7"/>
        <v>44243</v>
      </c>
      <c r="E21" s="64">
        <f t="shared" si="8"/>
        <v>44243</v>
      </c>
      <c r="F21" s="50"/>
      <c r="G21" s="61"/>
      <c r="H21" s="61"/>
      <c r="I21" s="66"/>
      <c r="J21" s="66"/>
      <c r="K21" s="22">
        <f t="shared" si="1"/>
        <v>0</v>
      </c>
      <c r="L21" s="22">
        <f t="shared" si="2"/>
        <v>0</v>
      </c>
      <c r="M21" s="61"/>
      <c r="N21" s="61"/>
      <c r="O21" s="61"/>
      <c r="P21" s="61"/>
      <c r="Q21" s="61"/>
      <c r="V21" s="63">
        <f t="shared" si="3"/>
        <v>44243</v>
      </c>
      <c r="W21" s="64">
        <f t="shared" si="9"/>
        <v>44243</v>
      </c>
      <c r="X21" s="50" t="str">
        <f t="shared" si="10"/>
        <v/>
      </c>
      <c r="Y21" s="27">
        <f t="shared" si="4"/>
        <v>0</v>
      </c>
      <c r="Z21" s="28">
        <f t="shared" si="5"/>
        <v>0</v>
      </c>
      <c r="AA21" s="29" t="str">
        <f t="shared" si="11"/>
        <v/>
      </c>
      <c r="AB21" s="30">
        <f t="shared" si="12"/>
        <v>0</v>
      </c>
      <c r="AC21" s="31">
        <f t="shared" si="13"/>
        <v>0</v>
      </c>
      <c r="AD21" s="32"/>
      <c r="AE21" s="30">
        <f t="shared" si="14"/>
        <v>0</v>
      </c>
      <c r="AF21" s="33">
        <f t="shared" si="14"/>
        <v>0</v>
      </c>
      <c r="AG21" s="34"/>
      <c r="AH21" s="35">
        <f t="shared" si="15"/>
        <v>0</v>
      </c>
      <c r="AI21" s="35"/>
      <c r="AJ21" s="28"/>
      <c r="AK21" s="28"/>
      <c r="AL21" s="28"/>
      <c r="AM21" s="28"/>
    </row>
    <row r="22" spans="1:39">
      <c r="A22" s="56">
        <f t="shared" si="0"/>
        <v>44244</v>
      </c>
      <c r="B22">
        <f t="shared" si="6"/>
        <v>17</v>
      </c>
      <c r="D22" s="63">
        <f t="shared" si="7"/>
        <v>44244</v>
      </c>
      <c r="E22" s="64">
        <f t="shared" si="8"/>
        <v>44244</v>
      </c>
      <c r="F22" s="50"/>
      <c r="G22" s="61"/>
      <c r="H22" s="61"/>
      <c r="I22" s="66"/>
      <c r="J22" s="66"/>
      <c r="K22" s="22">
        <f t="shared" si="1"/>
        <v>0</v>
      </c>
      <c r="L22" s="22">
        <f t="shared" si="2"/>
        <v>0</v>
      </c>
      <c r="M22" s="61"/>
      <c r="N22" s="61"/>
      <c r="O22" s="61"/>
      <c r="P22" s="61"/>
      <c r="Q22" s="61"/>
      <c r="V22" s="63">
        <f t="shared" si="3"/>
        <v>44244</v>
      </c>
      <c r="W22" s="64">
        <f t="shared" si="9"/>
        <v>44244</v>
      </c>
      <c r="X22" s="50" t="str">
        <f t="shared" si="10"/>
        <v/>
      </c>
      <c r="Y22" s="27">
        <f t="shared" si="4"/>
        <v>0</v>
      </c>
      <c r="Z22" s="28">
        <f t="shared" si="5"/>
        <v>0</v>
      </c>
      <c r="AA22" s="29" t="str">
        <f t="shared" si="11"/>
        <v/>
      </c>
      <c r="AB22" s="30">
        <f t="shared" si="12"/>
        <v>0</v>
      </c>
      <c r="AC22" s="31">
        <f t="shared" si="13"/>
        <v>0</v>
      </c>
      <c r="AD22" s="32"/>
      <c r="AE22" s="30">
        <f t="shared" si="14"/>
        <v>0</v>
      </c>
      <c r="AF22" s="33">
        <f t="shared" si="14"/>
        <v>0</v>
      </c>
      <c r="AG22" s="34"/>
      <c r="AH22" s="35">
        <f t="shared" si="15"/>
        <v>0</v>
      </c>
      <c r="AI22" s="35"/>
      <c r="AJ22" s="28"/>
      <c r="AK22" s="28"/>
      <c r="AL22" s="28"/>
      <c r="AM22" s="28"/>
    </row>
    <row r="23" spans="1:39">
      <c r="A23" s="56">
        <f t="shared" si="0"/>
        <v>44245</v>
      </c>
      <c r="B23">
        <f t="shared" si="6"/>
        <v>18</v>
      </c>
      <c r="D23" s="63">
        <f t="shared" si="7"/>
        <v>44245</v>
      </c>
      <c r="E23" s="64">
        <f t="shared" si="8"/>
        <v>44245</v>
      </c>
      <c r="F23" s="50"/>
      <c r="G23" s="61"/>
      <c r="H23" s="61"/>
      <c r="I23" s="66"/>
      <c r="J23" s="66"/>
      <c r="K23" s="22">
        <f t="shared" si="1"/>
        <v>0</v>
      </c>
      <c r="L23" s="22">
        <f t="shared" si="2"/>
        <v>0</v>
      </c>
      <c r="M23" s="61"/>
      <c r="N23" s="61"/>
      <c r="O23" s="61"/>
      <c r="P23" s="61"/>
      <c r="Q23" s="61"/>
      <c r="V23" s="63">
        <f t="shared" si="3"/>
        <v>44245</v>
      </c>
      <c r="W23" s="64">
        <f t="shared" si="9"/>
        <v>44245</v>
      </c>
      <c r="X23" s="50" t="str">
        <f t="shared" si="10"/>
        <v/>
      </c>
      <c r="Y23" s="27">
        <f t="shared" si="4"/>
        <v>0</v>
      </c>
      <c r="Z23" s="28">
        <f t="shared" si="5"/>
        <v>0</v>
      </c>
      <c r="AA23" s="29" t="str">
        <f t="shared" si="11"/>
        <v/>
      </c>
      <c r="AB23" s="30">
        <f t="shared" si="12"/>
        <v>0</v>
      </c>
      <c r="AC23" s="31">
        <f t="shared" si="13"/>
        <v>0</v>
      </c>
      <c r="AD23" s="32"/>
      <c r="AE23" s="30">
        <f t="shared" si="14"/>
        <v>0</v>
      </c>
      <c r="AF23" s="33">
        <f t="shared" si="14"/>
        <v>0</v>
      </c>
      <c r="AG23" s="34"/>
      <c r="AH23" s="35">
        <f t="shared" si="15"/>
        <v>0</v>
      </c>
      <c r="AI23" s="35"/>
      <c r="AJ23" s="28"/>
      <c r="AK23" s="28"/>
      <c r="AL23" s="28"/>
      <c r="AM23" s="28"/>
    </row>
    <row r="24" spans="1:39">
      <c r="A24" s="56">
        <f t="shared" si="0"/>
        <v>44246</v>
      </c>
      <c r="B24">
        <f t="shared" si="6"/>
        <v>19</v>
      </c>
      <c r="D24" s="63">
        <f t="shared" si="7"/>
        <v>44246</v>
      </c>
      <c r="E24" s="64">
        <f t="shared" si="8"/>
        <v>44246</v>
      </c>
      <c r="F24" s="50"/>
      <c r="G24" s="61"/>
      <c r="H24" s="61"/>
      <c r="I24" s="66"/>
      <c r="J24" s="66"/>
      <c r="K24" s="22">
        <f t="shared" si="1"/>
        <v>0</v>
      </c>
      <c r="L24" s="22">
        <f t="shared" si="2"/>
        <v>0</v>
      </c>
      <c r="M24" s="61"/>
      <c r="N24" s="61"/>
      <c r="O24" s="61"/>
      <c r="P24" s="61"/>
      <c r="Q24" s="61"/>
      <c r="V24" s="63">
        <f t="shared" si="3"/>
        <v>44246</v>
      </c>
      <c r="W24" s="64">
        <f t="shared" si="9"/>
        <v>44246</v>
      </c>
      <c r="X24" s="50" t="str">
        <f t="shared" si="10"/>
        <v/>
      </c>
      <c r="Y24" s="27">
        <f t="shared" si="4"/>
        <v>0</v>
      </c>
      <c r="Z24" s="28">
        <f t="shared" si="5"/>
        <v>0</v>
      </c>
      <c r="AA24" s="29" t="str">
        <f t="shared" si="11"/>
        <v/>
      </c>
      <c r="AB24" s="30">
        <f t="shared" si="12"/>
        <v>0</v>
      </c>
      <c r="AC24" s="31">
        <f t="shared" si="13"/>
        <v>0</v>
      </c>
      <c r="AD24" s="32"/>
      <c r="AE24" s="30">
        <f t="shared" si="14"/>
        <v>0</v>
      </c>
      <c r="AF24" s="33">
        <f t="shared" si="14"/>
        <v>0</v>
      </c>
      <c r="AG24" s="34"/>
      <c r="AH24" s="35">
        <f t="shared" si="15"/>
        <v>0</v>
      </c>
      <c r="AI24" s="35"/>
      <c r="AJ24" s="28"/>
      <c r="AK24" s="28"/>
      <c r="AL24" s="28"/>
      <c r="AM24" s="28"/>
    </row>
    <row r="25" spans="1:39">
      <c r="A25" s="56">
        <f t="shared" si="0"/>
        <v>44247</v>
      </c>
      <c r="B25">
        <f t="shared" si="6"/>
        <v>20</v>
      </c>
      <c r="D25" s="63">
        <f t="shared" si="7"/>
        <v>44247</v>
      </c>
      <c r="E25" s="64">
        <f t="shared" si="8"/>
        <v>44247</v>
      </c>
      <c r="F25" s="50" t="s">
        <v>71</v>
      </c>
      <c r="G25" s="61"/>
      <c r="H25" s="61"/>
      <c r="I25" s="66"/>
      <c r="J25" s="66"/>
      <c r="K25" s="22">
        <f t="shared" si="1"/>
        <v>0</v>
      </c>
      <c r="L25" s="22">
        <f t="shared" si="2"/>
        <v>0</v>
      </c>
      <c r="M25" s="61"/>
      <c r="N25" s="61"/>
      <c r="O25" s="61"/>
      <c r="P25" s="61"/>
      <c r="Q25" s="61"/>
      <c r="V25" s="63">
        <f t="shared" si="3"/>
        <v>44247</v>
      </c>
      <c r="W25" s="64">
        <f t="shared" si="9"/>
        <v>44247</v>
      </c>
      <c r="X25" s="50" t="str">
        <f t="shared" si="10"/>
        <v>公休日</v>
      </c>
      <c r="Y25" s="27">
        <f t="shared" si="4"/>
        <v>0</v>
      </c>
      <c r="Z25" s="28">
        <f t="shared" si="5"/>
        <v>0</v>
      </c>
      <c r="AA25" s="29" t="str">
        <f t="shared" si="11"/>
        <v/>
      </c>
      <c r="AB25" s="30">
        <f t="shared" si="12"/>
        <v>0</v>
      </c>
      <c r="AC25" s="31">
        <f t="shared" si="13"/>
        <v>0</v>
      </c>
      <c r="AD25" s="32"/>
      <c r="AE25" s="30">
        <f t="shared" si="14"/>
        <v>0</v>
      </c>
      <c r="AF25" s="33">
        <f t="shared" si="14"/>
        <v>0</v>
      </c>
      <c r="AG25" s="34"/>
      <c r="AH25" s="35">
        <f t="shared" si="15"/>
        <v>0</v>
      </c>
      <c r="AI25" s="35"/>
      <c r="AJ25" s="28"/>
      <c r="AK25" s="28"/>
      <c r="AL25" s="28"/>
      <c r="AM25" s="28"/>
    </row>
    <row r="26" spans="1:39">
      <c r="A26" s="56">
        <f t="shared" si="0"/>
        <v>44248</v>
      </c>
      <c r="B26">
        <f t="shared" si="6"/>
        <v>21</v>
      </c>
      <c r="D26" s="63">
        <f t="shared" si="7"/>
        <v>44248</v>
      </c>
      <c r="E26" s="64">
        <f t="shared" si="8"/>
        <v>44248</v>
      </c>
      <c r="F26" s="50"/>
      <c r="G26" s="61"/>
      <c r="H26" s="61"/>
      <c r="I26" s="66"/>
      <c r="J26" s="66"/>
      <c r="K26" s="22">
        <f t="shared" si="1"/>
        <v>0</v>
      </c>
      <c r="L26" s="22">
        <f t="shared" si="2"/>
        <v>0</v>
      </c>
      <c r="M26" s="61"/>
      <c r="N26" s="61"/>
      <c r="O26" s="61"/>
      <c r="P26" s="61"/>
      <c r="Q26" s="61"/>
      <c r="V26" s="63">
        <f t="shared" si="3"/>
        <v>44248</v>
      </c>
      <c r="W26" s="64">
        <f t="shared" si="9"/>
        <v>44248</v>
      </c>
      <c r="X26" s="50" t="str">
        <f t="shared" si="10"/>
        <v/>
      </c>
      <c r="Y26" s="27">
        <f t="shared" si="4"/>
        <v>0</v>
      </c>
      <c r="Z26" s="28">
        <f t="shared" si="5"/>
        <v>0</v>
      </c>
      <c r="AA26" s="29" t="str">
        <f t="shared" si="11"/>
        <v/>
      </c>
      <c r="AB26" s="30">
        <f t="shared" si="12"/>
        <v>0</v>
      </c>
      <c r="AC26" s="31">
        <f t="shared" si="13"/>
        <v>0</v>
      </c>
      <c r="AD26" s="32"/>
      <c r="AE26" s="30">
        <f t="shared" si="14"/>
        <v>0</v>
      </c>
      <c r="AF26" s="33">
        <f t="shared" si="14"/>
        <v>0</v>
      </c>
      <c r="AG26" s="34"/>
      <c r="AH26" s="35">
        <f t="shared" si="15"/>
        <v>0</v>
      </c>
      <c r="AI26" s="35"/>
      <c r="AJ26" s="28"/>
      <c r="AK26" s="28"/>
      <c r="AL26" s="28"/>
      <c r="AM26" s="28"/>
    </row>
    <row r="27" spans="1:39">
      <c r="A27" s="56">
        <f t="shared" si="0"/>
        <v>44249</v>
      </c>
      <c r="B27">
        <f t="shared" si="6"/>
        <v>22</v>
      </c>
      <c r="D27" s="63">
        <f t="shared" si="7"/>
        <v>44249</v>
      </c>
      <c r="E27" s="64">
        <f t="shared" si="8"/>
        <v>44249</v>
      </c>
      <c r="F27" s="50"/>
      <c r="G27" s="61"/>
      <c r="H27" s="61"/>
      <c r="I27" s="66"/>
      <c r="J27" s="66"/>
      <c r="K27" s="22">
        <f t="shared" si="1"/>
        <v>0</v>
      </c>
      <c r="L27" s="22">
        <f t="shared" si="2"/>
        <v>0</v>
      </c>
      <c r="M27" s="61"/>
      <c r="N27" s="61"/>
      <c r="O27" s="61"/>
      <c r="P27" s="61"/>
      <c r="Q27" s="61"/>
      <c r="V27" s="63">
        <f t="shared" si="3"/>
        <v>44249</v>
      </c>
      <c r="W27" s="64">
        <f t="shared" si="9"/>
        <v>44249</v>
      </c>
      <c r="X27" s="50" t="str">
        <f t="shared" si="10"/>
        <v/>
      </c>
      <c r="Y27" s="27">
        <f t="shared" si="4"/>
        <v>0</v>
      </c>
      <c r="Z27" s="28">
        <f t="shared" si="5"/>
        <v>0</v>
      </c>
      <c r="AA27" s="29" t="str">
        <f t="shared" si="11"/>
        <v/>
      </c>
      <c r="AB27" s="30">
        <f t="shared" si="12"/>
        <v>0</v>
      </c>
      <c r="AC27" s="31">
        <f t="shared" si="13"/>
        <v>0</v>
      </c>
      <c r="AD27" s="32"/>
      <c r="AE27" s="30">
        <f t="shared" si="14"/>
        <v>0</v>
      </c>
      <c r="AF27" s="33">
        <f t="shared" si="14"/>
        <v>0</v>
      </c>
      <c r="AG27" s="34"/>
      <c r="AH27" s="35">
        <f t="shared" si="15"/>
        <v>0</v>
      </c>
      <c r="AI27" s="35"/>
      <c r="AJ27" s="28"/>
      <c r="AK27" s="28"/>
      <c r="AL27" s="28"/>
      <c r="AM27" s="28"/>
    </row>
    <row r="28" spans="1:39">
      <c r="A28" s="56">
        <f t="shared" si="0"/>
        <v>44250</v>
      </c>
      <c r="B28">
        <f t="shared" si="6"/>
        <v>23</v>
      </c>
      <c r="D28" s="63">
        <f t="shared" si="7"/>
        <v>44250</v>
      </c>
      <c r="E28" s="64">
        <f t="shared" si="8"/>
        <v>44250</v>
      </c>
      <c r="F28" s="50" t="s">
        <v>81</v>
      </c>
      <c r="G28" s="61"/>
      <c r="H28" s="61"/>
      <c r="I28" s="66"/>
      <c r="J28" s="66"/>
      <c r="K28" s="22">
        <f t="shared" si="1"/>
        <v>0</v>
      </c>
      <c r="L28" s="22">
        <f t="shared" si="2"/>
        <v>0</v>
      </c>
      <c r="M28" s="61"/>
      <c r="N28" s="61"/>
      <c r="O28" s="61"/>
      <c r="P28" s="61"/>
      <c r="Q28" s="61"/>
      <c r="V28" s="63">
        <f t="shared" si="3"/>
        <v>44250</v>
      </c>
      <c r="W28" s="64">
        <f t="shared" si="9"/>
        <v>44250</v>
      </c>
      <c r="X28" s="50" t="str">
        <f t="shared" si="10"/>
        <v>天皇誕生日</v>
      </c>
      <c r="Y28" s="27">
        <f t="shared" si="4"/>
        <v>0</v>
      </c>
      <c r="Z28" s="28">
        <f t="shared" si="5"/>
        <v>0</v>
      </c>
      <c r="AA28" s="29" t="str">
        <f t="shared" si="11"/>
        <v/>
      </c>
      <c r="AB28" s="30">
        <f t="shared" si="12"/>
        <v>0</v>
      </c>
      <c r="AC28" s="31">
        <f t="shared" si="13"/>
        <v>0</v>
      </c>
      <c r="AD28" s="32"/>
      <c r="AE28" s="30">
        <f t="shared" si="14"/>
        <v>0</v>
      </c>
      <c r="AF28" s="33">
        <f t="shared" si="14"/>
        <v>0</v>
      </c>
      <c r="AG28" s="34"/>
      <c r="AH28" s="35">
        <f t="shared" si="15"/>
        <v>0</v>
      </c>
      <c r="AI28" s="35"/>
      <c r="AJ28" s="28"/>
      <c r="AK28" s="28"/>
      <c r="AL28" s="28"/>
      <c r="AM28" s="28"/>
    </row>
    <row r="29" spans="1:39">
      <c r="A29" s="56">
        <f t="shared" si="0"/>
        <v>44251</v>
      </c>
      <c r="B29">
        <f t="shared" si="6"/>
        <v>24</v>
      </c>
      <c r="D29" s="63">
        <f t="shared" si="7"/>
        <v>44251</v>
      </c>
      <c r="E29" s="64">
        <f t="shared" si="8"/>
        <v>44251</v>
      </c>
      <c r="F29" s="50"/>
      <c r="G29" s="61"/>
      <c r="H29" s="61"/>
      <c r="I29" s="66"/>
      <c r="J29" s="66"/>
      <c r="K29" s="22">
        <f t="shared" si="1"/>
        <v>0</v>
      </c>
      <c r="L29" s="22">
        <f t="shared" si="2"/>
        <v>0</v>
      </c>
      <c r="M29" s="61"/>
      <c r="N29" s="61"/>
      <c r="O29" s="61"/>
      <c r="P29" s="61"/>
      <c r="Q29" s="61"/>
      <c r="V29" s="63">
        <f t="shared" si="3"/>
        <v>44251</v>
      </c>
      <c r="W29" s="64">
        <f t="shared" si="9"/>
        <v>44251</v>
      </c>
      <c r="X29" s="50" t="str">
        <f t="shared" si="10"/>
        <v/>
      </c>
      <c r="Y29" s="27">
        <f t="shared" si="4"/>
        <v>0</v>
      </c>
      <c r="Z29" s="28">
        <f t="shared" si="5"/>
        <v>0</v>
      </c>
      <c r="AA29" s="29" t="str">
        <f t="shared" si="11"/>
        <v/>
      </c>
      <c r="AB29" s="30">
        <f t="shared" si="12"/>
        <v>0</v>
      </c>
      <c r="AC29" s="31">
        <f t="shared" si="13"/>
        <v>0</v>
      </c>
      <c r="AD29" s="32"/>
      <c r="AE29" s="30">
        <f t="shared" si="14"/>
        <v>0</v>
      </c>
      <c r="AF29" s="33">
        <f t="shared" si="14"/>
        <v>0</v>
      </c>
      <c r="AG29" s="34"/>
      <c r="AH29" s="35">
        <f t="shared" si="15"/>
        <v>0</v>
      </c>
      <c r="AI29" s="35"/>
      <c r="AJ29" s="28"/>
      <c r="AK29" s="28"/>
      <c r="AL29" s="28"/>
      <c r="AM29" s="28"/>
    </row>
    <row r="30" spans="1:39">
      <c r="A30" s="56">
        <f t="shared" si="0"/>
        <v>44252</v>
      </c>
      <c r="B30">
        <f t="shared" si="6"/>
        <v>25</v>
      </c>
      <c r="D30" s="63">
        <f t="shared" si="7"/>
        <v>44252</v>
      </c>
      <c r="E30" s="64">
        <f t="shared" si="8"/>
        <v>44252</v>
      </c>
      <c r="F30" s="50"/>
      <c r="G30" s="55"/>
      <c r="H30" s="55"/>
      <c r="I30" s="67"/>
      <c r="J30" s="67"/>
      <c r="K30" s="22">
        <f t="shared" si="1"/>
        <v>0</v>
      </c>
      <c r="L30" s="22">
        <f t="shared" si="2"/>
        <v>0</v>
      </c>
      <c r="M30" s="55"/>
      <c r="N30" s="55"/>
      <c r="O30" s="55"/>
      <c r="P30" s="55"/>
      <c r="Q30" s="55"/>
      <c r="V30" s="63">
        <f t="shared" si="3"/>
        <v>44252</v>
      </c>
      <c r="W30" s="64">
        <f t="shared" si="9"/>
        <v>44252</v>
      </c>
      <c r="X30" s="50" t="str">
        <f t="shared" si="10"/>
        <v/>
      </c>
      <c r="Y30" s="27">
        <f t="shared" si="4"/>
        <v>0</v>
      </c>
      <c r="Z30" s="28">
        <f t="shared" si="5"/>
        <v>0</v>
      </c>
      <c r="AA30" s="29" t="str">
        <f t="shared" si="11"/>
        <v/>
      </c>
      <c r="AB30" s="30">
        <f t="shared" si="12"/>
        <v>0</v>
      </c>
      <c r="AC30" s="31">
        <f t="shared" si="13"/>
        <v>0</v>
      </c>
      <c r="AD30" s="32"/>
      <c r="AE30" s="30">
        <f t="shared" si="14"/>
        <v>0</v>
      </c>
      <c r="AF30" s="33">
        <f t="shared" si="14"/>
        <v>0</v>
      </c>
      <c r="AG30" s="34"/>
      <c r="AH30" s="35">
        <f t="shared" si="15"/>
        <v>0</v>
      </c>
      <c r="AI30" s="35"/>
      <c r="AJ30" s="28"/>
      <c r="AK30" s="28"/>
      <c r="AL30" s="28"/>
      <c r="AM30" s="28"/>
    </row>
    <row r="31" spans="1:39">
      <c r="A31" s="56"/>
      <c r="D31" s="63"/>
      <c r="E31" s="64"/>
      <c r="F31" s="50" t="s">
        <v>24</v>
      </c>
      <c r="G31" s="55"/>
      <c r="H31" s="55"/>
      <c r="I31" s="67"/>
      <c r="J31" s="67"/>
      <c r="K31" s="22"/>
      <c r="L31" s="22"/>
      <c r="M31" s="55"/>
      <c r="N31" s="55"/>
      <c r="O31" s="55"/>
      <c r="P31" s="55"/>
      <c r="Q31" s="55"/>
      <c r="V31" s="63"/>
      <c r="W31" s="64"/>
      <c r="X31" s="50" t="str">
        <f t="shared" si="10"/>
        <v/>
      </c>
      <c r="Y31" s="36">
        <f t="shared" si="4"/>
        <v>0</v>
      </c>
      <c r="Z31" s="28">
        <f t="shared" si="5"/>
        <v>0</v>
      </c>
      <c r="AA31" s="29" t="str">
        <f t="shared" si="11"/>
        <v/>
      </c>
      <c r="AB31" s="30">
        <f t="shared" si="12"/>
        <v>0</v>
      </c>
      <c r="AC31" s="31">
        <f t="shared" si="13"/>
        <v>0</v>
      </c>
      <c r="AD31" s="32"/>
      <c r="AE31" s="30">
        <f t="shared" si="14"/>
        <v>0</v>
      </c>
      <c r="AF31" s="33">
        <f t="shared" si="14"/>
        <v>0</v>
      </c>
      <c r="AG31" s="34"/>
      <c r="AH31" s="35">
        <f t="shared" si="15"/>
        <v>0</v>
      </c>
      <c r="AI31" s="35"/>
      <c r="AJ31" s="28"/>
      <c r="AK31" s="28"/>
      <c r="AL31" s="28"/>
      <c r="AM31" s="28"/>
    </row>
    <row r="32" spans="1:39">
      <c r="A32" s="56"/>
      <c r="D32" s="63"/>
      <c r="E32" s="64"/>
      <c r="F32" s="50" t="s">
        <v>24</v>
      </c>
      <c r="G32" s="55"/>
      <c r="H32" s="55"/>
      <c r="I32" s="67"/>
      <c r="J32" s="67"/>
      <c r="K32" s="22"/>
      <c r="L32" s="22"/>
      <c r="M32" s="55"/>
      <c r="N32" s="55"/>
      <c r="O32" s="55"/>
      <c r="P32" s="55"/>
      <c r="Q32" s="55"/>
      <c r="V32" s="63"/>
      <c r="W32" s="64"/>
      <c r="X32" s="50" t="str">
        <f t="shared" si="10"/>
        <v/>
      </c>
      <c r="Y32" s="36">
        <f t="shared" si="4"/>
        <v>0</v>
      </c>
      <c r="Z32" s="28">
        <f t="shared" si="5"/>
        <v>0</v>
      </c>
      <c r="AA32" s="29" t="str">
        <f t="shared" si="11"/>
        <v/>
      </c>
      <c r="AB32" s="30">
        <f t="shared" si="12"/>
        <v>0</v>
      </c>
      <c r="AC32" s="31">
        <f t="shared" si="13"/>
        <v>0</v>
      </c>
      <c r="AD32" s="32"/>
      <c r="AE32" s="30">
        <f t="shared" si="14"/>
        <v>0</v>
      </c>
      <c r="AF32" s="33">
        <f t="shared" si="14"/>
        <v>0</v>
      </c>
      <c r="AG32" s="34"/>
      <c r="AH32" s="35">
        <f t="shared" si="15"/>
        <v>0</v>
      </c>
      <c r="AI32" s="35"/>
      <c r="AJ32" s="28"/>
      <c r="AK32" s="28"/>
      <c r="AL32" s="28"/>
      <c r="AM32" s="28"/>
    </row>
    <row r="33" spans="1:39">
      <c r="A33" s="56"/>
      <c r="D33" s="63"/>
      <c r="E33" s="64"/>
      <c r="F33" s="50" t="s">
        <v>24</v>
      </c>
      <c r="G33" s="55"/>
      <c r="H33" s="55"/>
      <c r="I33" s="67"/>
      <c r="J33" s="67"/>
      <c r="K33" s="22"/>
      <c r="L33" s="22"/>
      <c r="M33" s="55"/>
      <c r="N33" s="55"/>
      <c r="O33" s="55"/>
      <c r="P33" s="55"/>
      <c r="Q33" s="55"/>
      <c r="V33" s="63"/>
      <c r="W33" s="64"/>
      <c r="X33" s="50" t="str">
        <f t="shared" si="10"/>
        <v/>
      </c>
      <c r="Y33" s="36">
        <f t="shared" si="4"/>
        <v>0</v>
      </c>
      <c r="Z33" s="28">
        <f t="shared" si="5"/>
        <v>0</v>
      </c>
      <c r="AA33" s="29" t="str">
        <f t="shared" si="11"/>
        <v/>
      </c>
      <c r="AB33" s="30">
        <f t="shared" si="12"/>
        <v>0</v>
      </c>
      <c r="AC33" s="31">
        <f t="shared" si="13"/>
        <v>0</v>
      </c>
      <c r="AD33" s="32"/>
      <c r="AE33" s="30">
        <f t="shared" si="14"/>
        <v>0</v>
      </c>
      <c r="AF33" s="33">
        <f t="shared" si="14"/>
        <v>0</v>
      </c>
      <c r="AG33" s="34"/>
      <c r="AH33" s="35">
        <f t="shared" si="15"/>
        <v>0</v>
      </c>
      <c r="AI33" s="35"/>
      <c r="AJ33" s="28"/>
      <c r="AK33" s="28"/>
      <c r="AL33" s="28"/>
      <c r="AM33" s="28"/>
    </row>
    <row r="34" spans="1:39">
      <c r="A34" s="56"/>
      <c r="D34" s="63"/>
      <c r="E34" s="64"/>
      <c r="F34" s="50" t="s">
        <v>24</v>
      </c>
      <c r="G34" s="55"/>
      <c r="H34" s="55"/>
      <c r="I34" s="67"/>
      <c r="J34" s="67"/>
      <c r="K34" s="22"/>
      <c r="L34" s="22"/>
      <c r="M34" s="55"/>
      <c r="N34" s="55"/>
      <c r="O34" s="55"/>
      <c r="P34" s="55"/>
      <c r="Q34" s="55"/>
      <c r="V34" s="63"/>
      <c r="W34" s="64"/>
      <c r="X34" s="50" t="str">
        <f t="shared" si="10"/>
        <v/>
      </c>
      <c r="Y34" s="36">
        <f t="shared" si="4"/>
        <v>0</v>
      </c>
      <c r="Z34" s="28">
        <f t="shared" si="5"/>
        <v>0</v>
      </c>
      <c r="AA34" s="29" t="str">
        <f t="shared" si="11"/>
        <v/>
      </c>
      <c r="AB34" s="30">
        <f t="shared" si="12"/>
        <v>0</v>
      </c>
      <c r="AC34" s="31">
        <f t="shared" si="13"/>
        <v>0</v>
      </c>
      <c r="AD34" s="32"/>
      <c r="AE34" s="30">
        <f t="shared" si="14"/>
        <v>0</v>
      </c>
      <c r="AF34" s="33">
        <f t="shared" si="14"/>
        <v>0</v>
      </c>
      <c r="AG34" s="34"/>
      <c r="AH34" s="35">
        <f t="shared" si="15"/>
        <v>0</v>
      </c>
      <c r="AI34" s="35"/>
      <c r="AJ34" s="28"/>
      <c r="AK34" s="28"/>
      <c r="AL34" s="28"/>
      <c r="AM34" s="28"/>
    </row>
    <row r="35" spans="1:39">
      <c r="A35" s="56"/>
      <c r="D35" s="63"/>
      <c r="E35" s="64"/>
      <c r="F35" s="50" t="s">
        <v>24</v>
      </c>
      <c r="G35" s="55"/>
      <c r="H35" s="55"/>
      <c r="I35" s="67"/>
      <c r="J35" s="67"/>
      <c r="K35" s="22"/>
      <c r="L35" s="22"/>
      <c r="M35" s="55"/>
      <c r="N35" s="55"/>
      <c r="O35" s="55"/>
      <c r="P35" s="55"/>
      <c r="Q35" s="55"/>
      <c r="V35" s="63"/>
      <c r="W35" s="64"/>
      <c r="X35" s="50" t="str">
        <f t="shared" si="10"/>
        <v/>
      </c>
      <c r="Y35" s="36">
        <f t="shared" si="4"/>
        <v>0</v>
      </c>
      <c r="Z35" s="28">
        <f t="shared" si="5"/>
        <v>0</v>
      </c>
      <c r="AA35" s="29" t="str">
        <f t="shared" si="11"/>
        <v/>
      </c>
      <c r="AB35" s="30">
        <f t="shared" si="12"/>
        <v>0</v>
      </c>
      <c r="AC35" s="31">
        <f t="shared" si="13"/>
        <v>0</v>
      </c>
      <c r="AD35" s="32"/>
      <c r="AE35" s="30">
        <f t="shared" si="14"/>
        <v>0</v>
      </c>
      <c r="AF35" s="33">
        <f t="shared" si="14"/>
        <v>0</v>
      </c>
      <c r="AG35" s="34"/>
      <c r="AH35" s="35">
        <f t="shared" si="15"/>
        <v>0</v>
      </c>
      <c r="AI35" s="35"/>
      <c r="AJ35" s="28"/>
      <c r="AK35" s="28"/>
      <c r="AL35" s="28"/>
      <c r="AM35" s="28"/>
    </row>
    <row r="36" spans="1:39" ht="14.25" thickBot="1">
      <c r="A36" s="56"/>
      <c r="D36" s="72"/>
      <c r="E36" s="73"/>
      <c r="F36" s="51" t="s">
        <v>24</v>
      </c>
      <c r="G36" s="74"/>
      <c r="H36" s="74"/>
      <c r="I36" s="75"/>
      <c r="J36" s="75"/>
      <c r="K36" s="52"/>
      <c r="L36" s="52"/>
      <c r="M36" s="74"/>
      <c r="N36" s="74"/>
      <c r="O36" s="74"/>
      <c r="P36" s="74"/>
      <c r="Q36" s="74"/>
      <c r="V36" s="72"/>
      <c r="W36" s="73"/>
      <c r="X36" s="51" t="str">
        <f t="shared" si="10"/>
        <v/>
      </c>
      <c r="Y36" s="37">
        <f t="shared" si="4"/>
        <v>0</v>
      </c>
      <c r="Z36" s="38">
        <f t="shared" si="5"/>
        <v>0</v>
      </c>
      <c r="AA36" s="39" t="str">
        <f t="shared" si="11"/>
        <v/>
      </c>
      <c r="AB36" s="40">
        <f t="shared" si="12"/>
        <v>0</v>
      </c>
      <c r="AC36" s="41">
        <f t="shared" si="13"/>
        <v>0</v>
      </c>
      <c r="AD36" s="42"/>
      <c r="AE36" s="40">
        <f t="shared" si="14"/>
        <v>0</v>
      </c>
      <c r="AF36" s="43">
        <f t="shared" si="14"/>
        <v>0</v>
      </c>
      <c r="AG36" s="44"/>
      <c r="AH36" s="45">
        <f t="shared" si="15"/>
        <v>0</v>
      </c>
      <c r="AI36" s="45"/>
      <c r="AJ36" s="28"/>
      <c r="AK36" s="28"/>
      <c r="AL36" s="28"/>
      <c r="AM36" s="28"/>
    </row>
    <row r="37" spans="1:39" ht="14.25" thickTop="1">
      <c r="A37" s="56">
        <f>DATE( $I$3, $K$3-1, ROW()-11)</f>
        <v>44222</v>
      </c>
      <c r="B37">
        <f t="shared" si="6"/>
        <v>26</v>
      </c>
      <c r="D37" s="68">
        <f>IF(B37=ROW()-11, A37, "")</f>
        <v>44222</v>
      </c>
      <c r="E37" s="69">
        <f t="shared" si="8"/>
        <v>44222</v>
      </c>
      <c r="F37" s="50"/>
      <c r="G37" s="70"/>
      <c r="H37" s="70"/>
      <c r="I37" s="71"/>
      <c r="J37" s="71"/>
      <c r="K37" s="53">
        <f t="shared" ref="K37:K42" si="16">IF(I37="",0,J37-I37-$T$5)</f>
        <v>0</v>
      </c>
      <c r="L37" s="53">
        <f t="shared" ref="L37:L42" si="17">IF(K37="",0,IF(K37&gt;$T$6,K37-$T$6,0))</f>
        <v>0</v>
      </c>
      <c r="M37" s="70"/>
      <c r="N37" s="70"/>
      <c r="O37" s="70"/>
      <c r="P37" s="70"/>
      <c r="Q37" s="70"/>
      <c r="V37" s="68">
        <f t="shared" ref="V37:V42" si="18">IF(B37=ROW()-11, A37, "")</f>
        <v>44222</v>
      </c>
      <c r="W37" s="69">
        <f t="shared" ref="W37:W42" si="19">V37</f>
        <v>44222</v>
      </c>
      <c r="X37" s="76" t="str">
        <f t="shared" si="10"/>
        <v/>
      </c>
      <c r="Y37" s="27">
        <f t="shared" si="4"/>
        <v>0</v>
      </c>
      <c r="Z37" s="28">
        <f t="shared" si="5"/>
        <v>0</v>
      </c>
      <c r="AA37" s="29" t="str">
        <f t="shared" si="11"/>
        <v/>
      </c>
      <c r="AB37" s="30">
        <f t="shared" si="12"/>
        <v>0</v>
      </c>
      <c r="AC37" s="31">
        <f t="shared" si="13"/>
        <v>0</v>
      </c>
      <c r="AD37" s="32"/>
      <c r="AE37" s="30">
        <f t="shared" si="14"/>
        <v>0</v>
      </c>
      <c r="AF37" s="33">
        <f t="shared" si="14"/>
        <v>0</v>
      </c>
      <c r="AG37" s="34"/>
      <c r="AH37" s="35">
        <f t="shared" si="15"/>
        <v>0</v>
      </c>
      <c r="AI37" s="35"/>
      <c r="AJ37" s="28"/>
      <c r="AK37" s="28"/>
      <c r="AL37" s="28"/>
      <c r="AM37" s="28"/>
    </row>
    <row r="38" spans="1:39">
      <c r="A38" s="56">
        <f t="shared" ref="A38:A42" si="20">DATE( $I$3, $K$3-1, ROW()-11)</f>
        <v>44223</v>
      </c>
      <c r="B38">
        <f t="shared" si="6"/>
        <v>27</v>
      </c>
      <c r="D38" s="68">
        <f>IF(B38=ROW()-11, A38, "")</f>
        <v>44223</v>
      </c>
      <c r="E38" s="69">
        <f t="shared" si="8"/>
        <v>44223</v>
      </c>
      <c r="F38" s="65"/>
      <c r="G38" s="61"/>
      <c r="H38" s="61"/>
      <c r="I38" s="66"/>
      <c r="J38" s="66"/>
      <c r="K38" s="22">
        <f t="shared" si="16"/>
        <v>0</v>
      </c>
      <c r="L38" s="22">
        <f t="shared" si="17"/>
        <v>0</v>
      </c>
      <c r="M38" s="61"/>
      <c r="N38" s="61"/>
      <c r="O38" s="61"/>
      <c r="P38" s="61"/>
      <c r="Q38" s="61"/>
      <c r="V38" s="68">
        <f t="shared" si="18"/>
        <v>44223</v>
      </c>
      <c r="W38" s="69">
        <f t="shared" si="19"/>
        <v>44223</v>
      </c>
      <c r="X38" s="50" t="str">
        <f t="shared" si="10"/>
        <v/>
      </c>
      <c r="Y38" s="27">
        <f t="shared" si="4"/>
        <v>0</v>
      </c>
      <c r="Z38" s="28">
        <f t="shared" si="5"/>
        <v>0</v>
      </c>
      <c r="AA38" s="29" t="str">
        <f t="shared" si="11"/>
        <v/>
      </c>
      <c r="AB38" s="30">
        <f t="shared" si="12"/>
        <v>0</v>
      </c>
      <c r="AC38" s="31">
        <f t="shared" si="13"/>
        <v>0</v>
      </c>
      <c r="AD38" s="32"/>
      <c r="AE38" s="30">
        <f t="shared" si="14"/>
        <v>0</v>
      </c>
      <c r="AF38" s="33">
        <f t="shared" si="14"/>
        <v>0</v>
      </c>
      <c r="AG38" s="34"/>
      <c r="AH38" s="35">
        <f t="shared" si="15"/>
        <v>0</v>
      </c>
      <c r="AI38" s="35"/>
      <c r="AJ38" s="28"/>
      <c r="AK38" s="28"/>
      <c r="AL38" s="28"/>
      <c r="AM38" s="28"/>
    </row>
    <row r="39" spans="1:39">
      <c r="A39" s="56">
        <f t="shared" si="20"/>
        <v>44224</v>
      </c>
      <c r="B39">
        <f t="shared" si="6"/>
        <v>28</v>
      </c>
      <c r="D39" s="68">
        <f t="shared" ref="D39:D42" si="21">IF(B39=ROW()-11, A39, "")</f>
        <v>44224</v>
      </c>
      <c r="E39" s="69">
        <f t="shared" si="8"/>
        <v>44224</v>
      </c>
      <c r="F39" s="65"/>
      <c r="G39" s="61"/>
      <c r="H39" s="61"/>
      <c r="I39" s="66"/>
      <c r="J39" s="66"/>
      <c r="K39" s="22">
        <f t="shared" ref="K39:K40" si="22">IF(I39="",0,J39-I39-$T$5)</f>
        <v>0</v>
      </c>
      <c r="L39" s="22">
        <f t="shared" si="17"/>
        <v>0</v>
      </c>
      <c r="M39" s="61"/>
      <c r="N39" s="61"/>
      <c r="O39" s="61"/>
      <c r="P39" s="61"/>
      <c r="Q39" s="61"/>
      <c r="V39" s="68">
        <f t="shared" si="18"/>
        <v>44224</v>
      </c>
      <c r="W39" s="69">
        <f t="shared" si="19"/>
        <v>44224</v>
      </c>
      <c r="X39" s="50" t="str">
        <f t="shared" si="10"/>
        <v/>
      </c>
      <c r="Y39" s="27">
        <f t="shared" si="4"/>
        <v>0</v>
      </c>
      <c r="Z39" s="28">
        <f t="shared" si="5"/>
        <v>0</v>
      </c>
      <c r="AA39" s="29" t="str">
        <f t="shared" si="11"/>
        <v/>
      </c>
      <c r="AB39" s="30">
        <f t="shared" si="12"/>
        <v>0</v>
      </c>
      <c r="AC39" s="31">
        <f t="shared" si="13"/>
        <v>0</v>
      </c>
      <c r="AD39" s="32"/>
      <c r="AE39" s="30">
        <f t="shared" si="14"/>
        <v>0</v>
      </c>
      <c r="AF39" s="33">
        <f t="shared" si="14"/>
        <v>0</v>
      </c>
      <c r="AG39" s="34"/>
      <c r="AH39" s="35">
        <f t="shared" si="15"/>
        <v>0</v>
      </c>
      <c r="AI39" s="35"/>
      <c r="AJ39" s="28"/>
      <c r="AK39" s="28"/>
      <c r="AL39" s="28"/>
      <c r="AM39" s="28"/>
    </row>
    <row r="40" spans="1:39">
      <c r="A40" s="56">
        <f t="shared" si="20"/>
        <v>44225</v>
      </c>
      <c r="B40">
        <f t="shared" si="6"/>
        <v>29</v>
      </c>
      <c r="D40" s="68">
        <f t="shared" si="21"/>
        <v>44225</v>
      </c>
      <c r="E40" s="69">
        <f t="shared" si="8"/>
        <v>44225</v>
      </c>
      <c r="F40" s="65"/>
      <c r="G40" s="61"/>
      <c r="H40" s="61"/>
      <c r="I40" s="66"/>
      <c r="J40" s="66"/>
      <c r="K40" s="22">
        <f t="shared" si="22"/>
        <v>0</v>
      </c>
      <c r="L40" s="22">
        <f t="shared" si="17"/>
        <v>0</v>
      </c>
      <c r="M40" s="61"/>
      <c r="N40" s="61"/>
      <c r="O40" s="61"/>
      <c r="P40" s="61"/>
      <c r="Q40" s="61"/>
      <c r="V40" s="68">
        <f t="shared" si="18"/>
        <v>44225</v>
      </c>
      <c r="W40" s="69">
        <f t="shared" si="19"/>
        <v>44225</v>
      </c>
      <c r="X40" s="50" t="str">
        <f t="shared" si="10"/>
        <v/>
      </c>
      <c r="Y40" s="27">
        <f t="shared" si="4"/>
        <v>0</v>
      </c>
      <c r="Z40" s="28">
        <f t="shared" si="5"/>
        <v>0</v>
      </c>
      <c r="AA40" s="29" t="str">
        <f t="shared" si="11"/>
        <v/>
      </c>
      <c r="AB40" s="30">
        <f t="shared" si="12"/>
        <v>0</v>
      </c>
      <c r="AC40" s="46">
        <f t="shared" si="13"/>
        <v>0</v>
      </c>
      <c r="AD40" s="32"/>
      <c r="AE40" s="30">
        <f t="shared" si="14"/>
        <v>0</v>
      </c>
      <c r="AF40" s="33">
        <f t="shared" si="14"/>
        <v>0</v>
      </c>
      <c r="AG40" s="34"/>
      <c r="AH40" s="35">
        <f t="shared" si="15"/>
        <v>0</v>
      </c>
      <c r="AI40" s="35"/>
      <c r="AJ40" s="28"/>
      <c r="AK40" s="28"/>
      <c r="AL40" s="28"/>
      <c r="AM40" s="28"/>
    </row>
    <row r="41" spans="1:39">
      <c r="A41" s="56">
        <f t="shared" si="20"/>
        <v>44226</v>
      </c>
      <c r="B41">
        <f t="shared" si="6"/>
        <v>30</v>
      </c>
      <c r="D41" s="68">
        <f t="shared" si="21"/>
        <v>44226</v>
      </c>
      <c r="E41" s="69">
        <f t="shared" si="8"/>
        <v>44226</v>
      </c>
      <c r="F41" s="50" t="s">
        <v>71</v>
      </c>
      <c r="G41" s="61"/>
      <c r="H41" s="61"/>
      <c r="I41" s="66"/>
      <c r="J41" s="66"/>
      <c r="K41" s="22">
        <f t="shared" ref="K41" si="23">IF(I41="",0,J41-I41-$T$5)</f>
        <v>0</v>
      </c>
      <c r="L41" s="22">
        <f t="shared" si="17"/>
        <v>0</v>
      </c>
      <c r="M41" s="55"/>
      <c r="N41" s="55"/>
      <c r="O41" s="55"/>
      <c r="P41" s="55"/>
      <c r="Q41" s="55"/>
      <c r="V41" s="68">
        <f t="shared" si="18"/>
        <v>44226</v>
      </c>
      <c r="W41" s="69">
        <f t="shared" si="19"/>
        <v>44226</v>
      </c>
      <c r="X41" s="50" t="str">
        <f t="shared" si="10"/>
        <v>公休日</v>
      </c>
      <c r="Y41" s="27">
        <f t="shared" si="4"/>
        <v>0</v>
      </c>
      <c r="Z41" s="28">
        <f t="shared" si="5"/>
        <v>0</v>
      </c>
      <c r="AA41" s="29" t="str">
        <f t="shared" si="11"/>
        <v/>
      </c>
      <c r="AB41" s="30">
        <f t="shared" si="12"/>
        <v>0</v>
      </c>
      <c r="AC41" s="31">
        <f t="shared" si="13"/>
        <v>0</v>
      </c>
      <c r="AD41" s="32"/>
      <c r="AE41" s="30">
        <f t="shared" si="14"/>
        <v>0</v>
      </c>
      <c r="AF41" s="33">
        <f t="shared" si="14"/>
        <v>0</v>
      </c>
      <c r="AG41" s="34"/>
      <c r="AH41" s="35">
        <f t="shared" si="15"/>
        <v>0</v>
      </c>
      <c r="AI41" s="35"/>
      <c r="AJ41" s="28"/>
      <c r="AK41" s="28"/>
      <c r="AL41" s="28"/>
      <c r="AM41" s="28"/>
    </row>
    <row r="42" spans="1:39">
      <c r="A42" s="56">
        <f t="shared" si="20"/>
        <v>44227</v>
      </c>
      <c r="B42">
        <f t="shared" si="6"/>
        <v>31</v>
      </c>
      <c r="D42" s="68">
        <f t="shared" si="21"/>
        <v>44227</v>
      </c>
      <c r="E42" s="69">
        <f t="shared" si="8"/>
        <v>44227</v>
      </c>
      <c r="F42" s="65"/>
      <c r="G42" s="55"/>
      <c r="H42" s="55"/>
      <c r="I42" s="67"/>
      <c r="J42" s="67"/>
      <c r="K42" s="22">
        <f t="shared" si="16"/>
        <v>0</v>
      </c>
      <c r="L42" s="22">
        <f t="shared" si="17"/>
        <v>0</v>
      </c>
      <c r="M42" s="55"/>
      <c r="N42" s="55"/>
      <c r="O42" s="55"/>
      <c r="P42" s="55"/>
      <c r="Q42" s="55"/>
      <c r="V42" s="68">
        <f t="shared" si="18"/>
        <v>44227</v>
      </c>
      <c r="W42" s="69">
        <f t="shared" si="19"/>
        <v>44227</v>
      </c>
      <c r="X42" s="50" t="str">
        <f t="shared" si="10"/>
        <v/>
      </c>
      <c r="Y42" s="27">
        <f t="shared" si="4"/>
        <v>0</v>
      </c>
      <c r="Z42" s="28">
        <f t="shared" si="5"/>
        <v>0</v>
      </c>
      <c r="AA42" s="29" t="str">
        <f t="shared" si="11"/>
        <v/>
      </c>
      <c r="AB42" s="30">
        <f t="shared" si="12"/>
        <v>0</v>
      </c>
      <c r="AC42" s="31">
        <f t="shared" si="13"/>
        <v>0</v>
      </c>
      <c r="AD42" s="32"/>
      <c r="AE42" s="30">
        <f t="shared" si="14"/>
        <v>0</v>
      </c>
      <c r="AF42" s="33">
        <f t="shared" si="14"/>
        <v>0</v>
      </c>
      <c r="AG42" s="34"/>
      <c r="AH42" s="35">
        <f t="shared" si="15"/>
        <v>0</v>
      </c>
      <c r="AI42" s="35"/>
      <c r="AJ42" s="28"/>
      <c r="AK42" s="28"/>
      <c r="AL42" s="28"/>
      <c r="AM42" s="28"/>
    </row>
    <row r="43" spans="1:39">
      <c r="AI43" s="2"/>
    </row>
    <row r="47" spans="1:39">
      <c r="X47" s="54"/>
    </row>
    <row r="48" spans="1:39">
      <c r="X48" s="54"/>
    </row>
    <row r="49" spans="29:29">
      <c r="AC49" s="47"/>
    </row>
  </sheetData>
  <phoneticPr fontId="12"/>
  <conditionalFormatting sqref="D6:E42">
    <cfRule type="expression" dxfId="59" priority="29">
      <formula>WEEKDAY(D6)=7</formula>
    </cfRule>
    <cfRule type="expression" dxfId="58" priority="30">
      <formula>WEEKDAY(D6)=1</formula>
    </cfRule>
  </conditionalFormatting>
  <conditionalFormatting sqref="D6:F6 D38:F40 D7:E37 D42:F42 D41:E41">
    <cfRule type="expression" dxfId="57" priority="28" stopIfTrue="1">
      <formula>NOT($F6="")</formula>
    </cfRule>
  </conditionalFormatting>
  <conditionalFormatting sqref="V6:W42">
    <cfRule type="expression" dxfId="56" priority="26">
      <formula>WEEKDAY(V6)=7</formula>
    </cfRule>
    <cfRule type="expression" dxfId="55" priority="27">
      <formula>WEEKDAY(V6)=1</formula>
    </cfRule>
  </conditionalFormatting>
  <conditionalFormatting sqref="V6:W42">
    <cfRule type="expression" dxfId="54" priority="25" stopIfTrue="1">
      <formula>NOT($F6="")</formula>
    </cfRule>
  </conditionalFormatting>
  <conditionalFormatting sqref="Y15:Y16">
    <cfRule type="cellIs" dxfId="53" priority="23" stopIfTrue="1" operator="equal">
      <formula>"土"</formula>
    </cfRule>
    <cfRule type="cellIs" dxfId="52" priority="24" stopIfTrue="1" operator="equal">
      <formula>"日"</formula>
    </cfRule>
  </conditionalFormatting>
  <conditionalFormatting sqref="Y23">
    <cfRule type="cellIs" dxfId="51" priority="21" stopIfTrue="1" operator="equal">
      <formula>"土"</formula>
    </cfRule>
    <cfRule type="cellIs" dxfId="50" priority="22" stopIfTrue="1" operator="equal">
      <formula>"日"</formula>
    </cfRule>
  </conditionalFormatting>
  <conditionalFormatting sqref="Y40:Y41">
    <cfRule type="cellIs" dxfId="49" priority="19" stopIfTrue="1" operator="equal">
      <formula>"土"</formula>
    </cfRule>
    <cfRule type="cellIs" dxfId="48" priority="20" stopIfTrue="1" operator="equal">
      <formula>"日"</formula>
    </cfRule>
  </conditionalFormatting>
  <conditionalFormatting sqref="Y42">
    <cfRule type="cellIs" dxfId="47" priority="17" stopIfTrue="1" operator="equal">
      <formula>"土"</formula>
    </cfRule>
    <cfRule type="cellIs" dxfId="46" priority="18" stopIfTrue="1" operator="equal">
      <formula>"日"</formula>
    </cfRule>
  </conditionalFormatting>
  <conditionalFormatting sqref="Y37">
    <cfRule type="cellIs" dxfId="45" priority="15" stopIfTrue="1" operator="equal">
      <formula>"土"</formula>
    </cfRule>
    <cfRule type="cellIs" dxfId="44" priority="16" stopIfTrue="1" operator="equal">
      <formula>"日"</formula>
    </cfRule>
  </conditionalFormatting>
  <conditionalFormatting sqref="Y38:Y39">
    <cfRule type="cellIs" dxfId="43" priority="13" stopIfTrue="1" operator="equal">
      <formula>"土"</formula>
    </cfRule>
    <cfRule type="cellIs" dxfId="42" priority="14" stopIfTrue="1" operator="equal">
      <formula>"日"</formula>
    </cfRule>
  </conditionalFormatting>
  <conditionalFormatting sqref="Y17:Y20 Y10:Y14 Y8 Y22">
    <cfRule type="cellIs" dxfId="41" priority="11" stopIfTrue="1" operator="equal">
      <formula>"土"</formula>
    </cfRule>
    <cfRule type="cellIs" dxfId="40" priority="12" stopIfTrue="1" operator="equal">
      <formula>"日"</formula>
    </cfRule>
  </conditionalFormatting>
  <conditionalFormatting sqref="Y24:Y25">
    <cfRule type="cellIs" dxfId="39" priority="9" stopIfTrue="1" operator="equal">
      <formula>"土"</formula>
    </cfRule>
    <cfRule type="cellIs" dxfId="38" priority="10" stopIfTrue="1" operator="equal">
      <formula>"日"</formula>
    </cfRule>
  </conditionalFormatting>
  <conditionalFormatting sqref="Y9">
    <cfRule type="cellIs" dxfId="37" priority="7" stopIfTrue="1" operator="equal">
      <formula>"土"</formula>
    </cfRule>
    <cfRule type="cellIs" dxfId="36" priority="8" stopIfTrue="1" operator="equal">
      <formula>"日"</formula>
    </cfRule>
  </conditionalFormatting>
  <conditionalFormatting sqref="Y21">
    <cfRule type="cellIs" dxfId="35" priority="5" stopIfTrue="1" operator="equal">
      <formula>"土"</formula>
    </cfRule>
    <cfRule type="cellIs" dxfId="34" priority="6" stopIfTrue="1" operator="equal">
      <formula>"日"</formula>
    </cfRule>
  </conditionalFormatting>
  <conditionalFormatting sqref="Y26:Y30">
    <cfRule type="cellIs" dxfId="33" priority="3" stopIfTrue="1" operator="equal">
      <formula>"土"</formula>
    </cfRule>
    <cfRule type="cellIs" dxfId="32" priority="4" stopIfTrue="1" operator="equal">
      <formula>"日"</formula>
    </cfRule>
  </conditionalFormatting>
  <conditionalFormatting sqref="Y6:Y7">
    <cfRule type="cellIs" dxfId="31" priority="1" stopIfTrue="1" operator="equal">
      <formula>"土"</formula>
    </cfRule>
    <cfRule type="cellIs" dxfId="30" priority="2" stopIfTrue="1" operator="equal">
      <formula>"日"</formula>
    </cfRule>
  </conditionalFormatting>
  <dataValidations count="1">
    <dataValidation imeMode="off" allowBlank="1" showInputMessage="1" showErrorMessage="1" sqref="Z6:AI7" xr:uid="{00000000-0002-0000-0900-000000000000}"/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49"/>
  <sheetViews>
    <sheetView showZeros="0" workbookViewId="0">
      <pane ySplit="5" topLeftCell="A6" activePane="bottomLeft" state="frozen"/>
      <selection activeCell="C1" sqref="C1"/>
      <selection pane="bottomLeft" activeCell="F26" sqref="F26"/>
    </sheetView>
  </sheetViews>
  <sheetFormatPr defaultRowHeight="13.5"/>
  <cols>
    <col min="1" max="1" width="10.5" hidden="1" customWidth="1"/>
    <col min="2" max="2" width="3.5" hidden="1" customWidth="1"/>
    <col min="3" max="3" width="3.5" customWidth="1"/>
    <col min="4" max="4" width="3.5" bestFit="1" customWidth="1"/>
    <col min="5" max="5" width="3.375" bestFit="1" customWidth="1"/>
    <col min="6" max="6" width="16.875" customWidth="1"/>
    <col min="7" max="7" width="19.625" customWidth="1"/>
    <col min="9" max="12" width="11.25" customWidth="1"/>
    <col min="13" max="17" width="5.625" customWidth="1"/>
    <col min="18" max="18" width="4" customWidth="1"/>
    <col min="22" max="22" width="3.5" bestFit="1" customWidth="1"/>
    <col min="23" max="23" width="3.375" bestFit="1" customWidth="1"/>
    <col min="24" max="24" width="15.75" style="1" customWidth="1"/>
    <col min="25" max="25" width="20.625" style="1" customWidth="1"/>
    <col min="26" max="26" width="11.25" style="2" bestFit="1" customWidth="1"/>
    <col min="27" max="27" width="9.125" style="3" customWidth="1"/>
    <col min="28" max="29" width="9.125" style="1" customWidth="1"/>
    <col min="30" max="30" width="9.125" style="13" customWidth="1"/>
    <col min="31" max="31" width="9.125" style="1" customWidth="1"/>
    <col min="32" max="33" width="7.625" style="1" customWidth="1"/>
    <col min="34" max="34" width="7.625" style="2" customWidth="1"/>
    <col min="35" max="35" width="7.625" style="1" customWidth="1"/>
    <col min="36" max="38" width="6.75" style="1" customWidth="1"/>
    <col min="39" max="39" width="9.125" style="1" customWidth="1"/>
  </cols>
  <sheetData>
    <row r="1" spans="1:39" ht="17.25">
      <c r="F1" s="57" t="s">
        <v>30</v>
      </c>
      <c r="AB1" s="6"/>
      <c r="AC1" s="7"/>
      <c r="AD1" s="8"/>
      <c r="AE1" s="4"/>
      <c r="AI1" s="5"/>
    </row>
    <row r="2" spans="1:39">
      <c r="X2" s="5"/>
      <c r="AB2" s="6"/>
      <c r="AC2" s="7"/>
      <c r="AD2" s="8"/>
      <c r="AE2" s="4"/>
      <c r="AI2" s="9"/>
    </row>
    <row r="3" spans="1:39" ht="18.75">
      <c r="F3" s="48">
        <f>書式!F3</f>
        <v>0</v>
      </c>
      <c r="I3" s="58">
        <v>2021</v>
      </c>
      <c r="J3" s="59" t="s">
        <v>28</v>
      </c>
      <c r="K3" s="58">
        <v>3</v>
      </c>
      <c r="L3" s="59" t="s">
        <v>29</v>
      </c>
      <c r="X3" s="10">
        <f>F3</f>
        <v>0</v>
      </c>
      <c r="Y3" s="10"/>
      <c r="Z3" s="11">
        <f>I3</f>
        <v>2021</v>
      </c>
      <c r="AA3" s="12">
        <v>2018</v>
      </c>
      <c r="AB3" s="77">
        <f>K3</f>
        <v>3</v>
      </c>
      <c r="AC3" s="6">
        <v>6</v>
      </c>
      <c r="AF3" s="14" t="s">
        <v>11</v>
      </c>
      <c r="AH3" s="15" t="s">
        <v>12</v>
      </c>
    </row>
    <row r="4" spans="1:39" ht="3.75" customHeight="1">
      <c r="Z4" s="16"/>
      <c r="AA4" s="17"/>
      <c r="AB4" s="7"/>
      <c r="AC4" s="7"/>
      <c r="AD4" s="18"/>
      <c r="AE4" s="7"/>
      <c r="AF4" s="7"/>
      <c r="AG4" s="19"/>
      <c r="AH4" s="20"/>
      <c r="AI4" s="19"/>
      <c r="AJ4" s="7"/>
      <c r="AK4" s="7"/>
      <c r="AL4" s="7"/>
      <c r="AM4" s="7"/>
    </row>
    <row r="5" spans="1:39">
      <c r="D5" s="65"/>
      <c r="E5" s="65"/>
      <c r="F5" s="60"/>
      <c r="G5" s="61" t="s">
        <v>0</v>
      </c>
      <c r="H5" s="61" t="s">
        <v>1</v>
      </c>
      <c r="I5" s="61" t="s">
        <v>2</v>
      </c>
      <c r="J5" s="61" t="s">
        <v>3</v>
      </c>
      <c r="K5" s="60" t="s">
        <v>4</v>
      </c>
      <c r="L5" s="60" t="s">
        <v>5</v>
      </c>
      <c r="M5" s="62" t="s">
        <v>6</v>
      </c>
      <c r="N5" s="62" t="s">
        <v>25</v>
      </c>
      <c r="O5" s="62" t="s">
        <v>7</v>
      </c>
      <c r="P5" s="62" t="s">
        <v>8</v>
      </c>
      <c r="Q5" s="61" t="s">
        <v>9</v>
      </c>
      <c r="S5" s="21" t="s">
        <v>10</v>
      </c>
      <c r="T5" s="22">
        <v>4.1666666666666664E-2</v>
      </c>
      <c r="V5" s="65"/>
      <c r="W5" s="65"/>
      <c r="X5" s="49" t="s">
        <v>13</v>
      </c>
      <c r="Y5" s="23" t="s">
        <v>14</v>
      </c>
      <c r="Z5" s="23" t="s">
        <v>15</v>
      </c>
      <c r="AA5" s="24" t="s">
        <v>16</v>
      </c>
      <c r="AB5" s="23" t="s">
        <v>17</v>
      </c>
      <c r="AC5" s="23" t="s">
        <v>18</v>
      </c>
      <c r="AD5" s="23" t="s">
        <v>19</v>
      </c>
      <c r="AE5" s="23" t="s">
        <v>20</v>
      </c>
      <c r="AF5" s="25" t="s">
        <v>21</v>
      </c>
      <c r="AG5" s="25" t="s">
        <v>22</v>
      </c>
      <c r="AH5" s="26" t="s">
        <v>21</v>
      </c>
      <c r="AI5" s="26" t="s">
        <v>22</v>
      </c>
      <c r="AJ5" s="23"/>
      <c r="AK5" s="23"/>
      <c r="AL5" s="23"/>
      <c r="AM5" s="23"/>
    </row>
    <row r="6" spans="1:39">
      <c r="A6" s="56">
        <f t="shared" ref="A6:A30" si="0">DATE( $I$3, $K$3, ROW()-5)</f>
        <v>44256</v>
      </c>
      <c r="B6">
        <f>DAY(A6)</f>
        <v>1</v>
      </c>
      <c r="D6" s="63">
        <f>IF(B6=ROW()-5, A6, "")</f>
        <v>44256</v>
      </c>
      <c r="E6" s="64">
        <f>D6</f>
        <v>44256</v>
      </c>
      <c r="F6" s="65"/>
      <c r="G6" s="61"/>
      <c r="H6" s="61"/>
      <c r="I6" s="66"/>
      <c r="J6" s="66"/>
      <c r="K6" s="22">
        <f t="shared" ref="K6:K30" si="1">IF(I6="",0,J6-I6-$T$5)</f>
        <v>0</v>
      </c>
      <c r="L6" s="22">
        <f t="shared" ref="L6:L30" si="2">IF(K6="",0,IF(K6&gt;$T$6,K6-$T$6,0))</f>
        <v>0</v>
      </c>
      <c r="M6" s="61"/>
      <c r="N6" s="61"/>
      <c r="O6" s="61"/>
      <c r="P6" s="61"/>
      <c r="Q6" s="61"/>
      <c r="S6" s="21" t="s">
        <v>4</v>
      </c>
      <c r="T6" s="22">
        <v>0.33333333333333331</v>
      </c>
      <c r="V6" s="63">
        <f t="shared" ref="V6:V30" si="3">IF(B6=ROW()-5, A6, "")</f>
        <v>44256</v>
      </c>
      <c r="W6" s="64">
        <f>V6</f>
        <v>44256</v>
      </c>
      <c r="X6" s="50" t="str">
        <f>IF(F6="","",F6)</f>
        <v/>
      </c>
      <c r="Y6" s="27">
        <f t="shared" ref="Y6:Y42" si="4">G6</f>
        <v>0</v>
      </c>
      <c r="Z6" s="28">
        <f t="shared" ref="Z6:Z42" si="5">IF(H6="",0,H6)</f>
        <v>0</v>
      </c>
      <c r="AA6" s="29" t="str">
        <f>IF(N6&gt;0,1-N6,IF(K6&lt;=0,"",1-AB6))</f>
        <v/>
      </c>
      <c r="AB6" s="30">
        <f>IF(M6="",0,M6)</f>
        <v>0</v>
      </c>
      <c r="AC6" s="31">
        <f>IF(L6=0,0,HOUR(L6)+MINUTE(L6)/60)</f>
        <v>0</v>
      </c>
      <c r="AD6" s="32"/>
      <c r="AE6" s="30">
        <f>IF(O6="",0,O6)</f>
        <v>0</v>
      </c>
      <c r="AF6" s="33">
        <f>IF(P6="",0,P6)</f>
        <v>0</v>
      </c>
      <c r="AG6" s="34"/>
      <c r="AH6" s="35">
        <f>IF(Q6="",0,Q6)</f>
        <v>0</v>
      </c>
      <c r="AI6" s="35"/>
      <c r="AJ6" s="28"/>
      <c r="AK6" s="28"/>
      <c r="AL6" s="28"/>
      <c r="AM6" s="28"/>
    </row>
    <row r="7" spans="1:39">
      <c r="A7" s="56">
        <f t="shared" si="0"/>
        <v>44257</v>
      </c>
      <c r="B7">
        <f t="shared" ref="B7:B42" si="6">DAY(A7)</f>
        <v>2</v>
      </c>
      <c r="D7" s="63">
        <f t="shared" ref="D7:D30" si="7">IF(B7=ROW()-5, A7, "")</f>
        <v>44257</v>
      </c>
      <c r="E7" s="64">
        <f t="shared" ref="E7:E42" si="8">D7</f>
        <v>44257</v>
      </c>
      <c r="F7" s="50"/>
      <c r="G7" s="61"/>
      <c r="H7" s="61"/>
      <c r="I7" s="66"/>
      <c r="J7" s="66"/>
      <c r="K7" s="22">
        <f t="shared" si="1"/>
        <v>0</v>
      </c>
      <c r="L7" s="22">
        <f t="shared" si="2"/>
        <v>0</v>
      </c>
      <c r="M7" s="61"/>
      <c r="N7" s="61"/>
      <c r="O7" s="61"/>
      <c r="P7" s="61"/>
      <c r="Q7" s="61"/>
      <c r="V7" s="63">
        <f t="shared" si="3"/>
        <v>44257</v>
      </c>
      <c r="W7" s="64">
        <f t="shared" ref="W7:W30" si="9">V7</f>
        <v>44257</v>
      </c>
      <c r="X7" s="50" t="str">
        <f t="shared" ref="X7:X42" si="10">IF(F7="","",F7)</f>
        <v/>
      </c>
      <c r="Y7" s="27">
        <f t="shared" si="4"/>
        <v>0</v>
      </c>
      <c r="Z7" s="28">
        <f t="shared" si="5"/>
        <v>0</v>
      </c>
      <c r="AA7" s="29" t="str">
        <f t="shared" ref="AA7:AA42" si="11">IF(K7&lt;=0,"",1-AB7)</f>
        <v/>
      </c>
      <c r="AB7" s="30">
        <f t="shared" ref="AB7:AB42" si="12">IF(M7="",0,M7)</f>
        <v>0</v>
      </c>
      <c r="AC7" s="31">
        <f t="shared" ref="AC7:AC42" si="13">IF(L7=0,0,HOUR(L7)+MINUTE(L7)/60)</f>
        <v>0</v>
      </c>
      <c r="AD7" s="32"/>
      <c r="AE7" s="30">
        <f t="shared" ref="AE7:AF42" si="14">IF(O7="",0,O7)</f>
        <v>0</v>
      </c>
      <c r="AF7" s="33">
        <f t="shared" si="14"/>
        <v>0</v>
      </c>
      <c r="AG7" s="34"/>
      <c r="AH7" s="35">
        <f t="shared" ref="AH7:AH42" si="15">IF(Q7="",0,Q7)</f>
        <v>0</v>
      </c>
      <c r="AI7" s="35"/>
      <c r="AJ7" s="28"/>
      <c r="AK7" s="28"/>
      <c r="AL7" s="28"/>
      <c r="AM7" s="28"/>
    </row>
    <row r="8" spans="1:39">
      <c r="A8" s="56">
        <f t="shared" si="0"/>
        <v>44258</v>
      </c>
      <c r="B8">
        <f t="shared" si="6"/>
        <v>3</v>
      </c>
      <c r="D8" s="63">
        <f t="shared" si="7"/>
        <v>44258</v>
      </c>
      <c r="E8" s="64">
        <f t="shared" si="8"/>
        <v>44258</v>
      </c>
      <c r="F8" s="50"/>
      <c r="G8" s="61"/>
      <c r="H8" s="61"/>
      <c r="I8" s="66"/>
      <c r="J8" s="66"/>
      <c r="K8" s="22">
        <f t="shared" si="1"/>
        <v>0</v>
      </c>
      <c r="L8" s="22">
        <f t="shared" si="2"/>
        <v>0</v>
      </c>
      <c r="M8" s="61"/>
      <c r="N8" s="61"/>
      <c r="O8" s="61"/>
      <c r="P8" s="61"/>
      <c r="Q8" s="61"/>
      <c r="V8" s="63">
        <f t="shared" si="3"/>
        <v>44258</v>
      </c>
      <c r="W8" s="64">
        <f t="shared" si="9"/>
        <v>44258</v>
      </c>
      <c r="X8" s="50" t="str">
        <f t="shared" si="10"/>
        <v/>
      </c>
      <c r="Y8" s="27">
        <f t="shared" si="4"/>
        <v>0</v>
      </c>
      <c r="Z8" s="28">
        <f t="shared" si="5"/>
        <v>0</v>
      </c>
      <c r="AA8" s="29" t="str">
        <f t="shared" si="11"/>
        <v/>
      </c>
      <c r="AB8" s="30">
        <f t="shared" si="12"/>
        <v>0</v>
      </c>
      <c r="AC8" s="31">
        <f t="shared" si="13"/>
        <v>0</v>
      </c>
      <c r="AD8" s="32"/>
      <c r="AE8" s="30">
        <f t="shared" si="14"/>
        <v>0</v>
      </c>
      <c r="AF8" s="33">
        <f t="shared" si="14"/>
        <v>0</v>
      </c>
      <c r="AG8" s="34"/>
      <c r="AH8" s="35">
        <f t="shared" si="15"/>
        <v>0</v>
      </c>
      <c r="AI8" s="35"/>
      <c r="AJ8" s="28"/>
      <c r="AK8" s="28"/>
      <c r="AL8" s="28"/>
      <c r="AM8" s="28"/>
    </row>
    <row r="9" spans="1:39">
      <c r="A9" s="56">
        <f t="shared" si="0"/>
        <v>44259</v>
      </c>
      <c r="B9">
        <f t="shared" si="6"/>
        <v>4</v>
      </c>
      <c r="D9" s="63">
        <f t="shared" si="7"/>
        <v>44259</v>
      </c>
      <c r="E9" s="64">
        <f t="shared" si="8"/>
        <v>44259</v>
      </c>
      <c r="F9" s="50"/>
      <c r="G9" s="61"/>
      <c r="H9" s="61"/>
      <c r="I9" s="66"/>
      <c r="J9" s="66"/>
      <c r="K9" s="22">
        <f t="shared" si="1"/>
        <v>0</v>
      </c>
      <c r="L9" s="22">
        <f t="shared" si="2"/>
        <v>0</v>
      </c>
      <c r="M9" s="61"/>
      <c r="N9" s="61"/>
      <c r="O9" s="61"/>
      <c r="P9" s="61"/>
      <c r="Q9" s="61"/>
      <c r="V9" s="63">
        <f t="shared" si="3"/>
        <v>44259</v>
      </c>
      <c r="W9" s="64">
        <f t="shared" si="9"/>
        <v>44259</v>
      </c>
      <c r="X9" s="50" t="str">
        <f t="shared" si="10"/>
        <v/>
      </c>
      <c r="Y9" s="27">
        <f t="shared" si="4"/>
        <v>0</v>
      </c>
      <c r="Z9" s="28">
        <f t="shared" si="5"/>
        <v>0</v>
      </c>
      <c r="AA9" s="29" t="str">
        <f t="shared" si="11"/>
        <v/>
      </c>
      <c r="AB9" s="30">
        <f t="shared" si="12"/>
        <v>0</v>
      </c>
      <c r="AC9" s="31">
        <f t="shared" si="13"/>
        <v>0</v>
      </c>
      <c r="AD9" s="32"/>
      <c r="AE9" s="30">
        <f t="shared" si="14"/>
        <v>0</v>
      </c>
      <c r="AF9" s="33">
        <f t="shared" si="14"/>
        <v>0</v>
      </c>
      <c r="AG9" s="34"/>
      <c r="AH9" s="35">
        <f t="shared" si="15"/>
        <v>0</v>
      </c>
      <c r="AI9" s="35"/>
      <c r="AJ9" s="28"/>
      <c r="AK9" s="28"/>
      <c r="AL9" s="28"/>
      <c r="AM9" s="28"/>
    </row>
    <row r="10" spans="1:39">
      <c r="A10" s="56">
        <f t="shared" si="0"/>
        <v>44260</v>
      </c>
      <c r="B10">
        <f t="shared" si="6"/>
        <v>5</v>
      </c>
      <c r="D10" s="63">
        <f t="shared" si="7"/>
        <v>44260</v>
      </c>
      <c r="E10" s="64">
        <f t="shared" si="8"/>
        <v>44260</v>
      </c>
      <c r="F10" s="50"/>
      <c r="G10" s="61"/>
      <c r="H10" s="61"/>
      <c r="I10" s="66"/>
      <c r="J10" s="66"/>
      <c r="K10" s="22">
        <f t="shared" si="1"/>
        <v>0</v>
      </c>
      <c r="L10" s="22">
        <f t="shared" si="2"/>
        <v>0</v>
      </c>
      <c r="M10" s="61"/>
      <c r="N10" s="61"/>
      <c r="O10" s="61"/>
      <c r="P10" s="61"/>
      <c r="Q10" s="61"/>
      <c r="V10" s="63">
        <f t="shared" si="3"/>
        <v>44260</v>
      </c>
      <c r="W10" s="64">
        <f t="shared" si="9"/>
        <v>44260</v>
      </c>
      <c r="X10" s="50" t="str">
        <f t="shared" si="10"/>
        <v/>
      </c>
      <c r="Y10" s="27">
        <f t="shared" si="4"/>
        <v>0</v>
      </c>
      <c r="Z10" s="28">
        <f t="shared" si="5"/>
        <v>0</v>
      </c>
      <c r="AA10" s="29" t="str">
        <f t="shared" si="11"/>
        <v/>
      </c>
      <c r="AB10" s="30">
        <f t="shared" si="12"/>
        <v>0</v>
      </c>
      <c r="AC10" s="31">
        <f t="shared" si="13"/>
        <v>0</v>
      </c>
      <c r="AD10" s="32"/>
      <c r="AE10" s="30">
        <f t="shared" si="14"/>
        <v>0</v>
      </c>
      <c r="AF10" s="33">
        <f t="shared" si="14"/>
        <v>0</v>
      </c>
      <c r="AG10" s="34"/>
      <c r="AH10" s="35">
        <f t="shared" si="15"/>
        <v>0</v>
      </c>
      <c r="AI10" s="35"/>
      <c r="AJ10" s="28"/>
      <c r="AK10" s="28"/>
      <c r="AL10" s="28"/>
      <c r="AM10" s="28"/>
    </row>
    <row r="11" spans="1:39">
      <c r="A11" s="56">
        <f t="shared" si="0"/>
        <v>44261</v>
      </c>
      <c r="B11">
        <f t="shared" si="6"/>
        <v>6</v>
      </c>
      <c r="D11" s="63">
        <f t="shared" si="7"/>
        <v>44261</v>
      </c>
      <c r="E11" s="64">
        <f t="shared" si="8"/>
        <v>44261</v>
      </c>
      <c r="F11" s="50"/>
      <c r="G11" s="61"/>
      <c r="H11" s="61"/>
      <c r="I11" s="66"/>
      <c r="J11" s="66"/>
      <c r="K11" s="22">
        <f t="shared" si="1"/>
        <v>0</v>
      </c>
      <c r="L11" s="22">
        <f t="shared" si="2"/>
        <v>0</v>
      </c>
      <c r="M11" s="61"/>
      <c r="N11" s="61"/>
      <c r="O11" s="61"/>
      <c r="P11" s="61"/>
      <c r="Q11" s="61"/>
      <c r="V11" s="63">
        <f t="shared" si="3"/>
        <v>44261</v>
      </c>
      <c r="W11" s="64">
        <f t="shared" si="9"/>
        <v>44261</v>
      </c>
      <c r="X11" s="50" t="str">
        <f t="shared" si="10"/>
        <v/>
      </c>
      <c r="Y11" s="27">
        <f t="shared" si="4"/>
        <v>0</v>
      </c>
      <c r="Z11" s="28">
        <f t="shared" si="5"/>
        <v>0</v>
      </c>
      <c r="AA11" s="29" t="str">
        <f t="shared" si="11"/>
        <v/>
      </c>
      <c r="AB11" s="30">
        <f t="shared" si="12"/>
        <v>0</v>
      </c>
      <c r="AC11" s="31">
        <f t="shared" si="13"/>
        <v>0</v>
      </c>
      <c r="AD11" s="32"/>
      <c r="AE11" s="30">
        <f t="shared" si="14"/>
        <v>0</v>
      </c>
      <c r="AF11" s="33">
        <f t="shared" si="14"/>
        <v>0</v>
      </c>
      <c r="AG11" s="34"/>
      <c r="AH11" s="35">
        <f t="shared" si="15"/>
        <v>0</v>
      </c>
      <c r="AI11" s="35"/>
      <c r="AJ11" s="28"/>
      <c r="AK11" s="28"/>
      <c r="AL11" s="28"/>
      <c r="AM11" s="28"/>
    </row>
    <row r="12" spans="1:39">
      <c r="A12" s="56">
        <f t="shared" si="0"/>
        <v>44262</v>
      </c>
      <c r="B12">
        <f t="shared" si="6"/>
        <v>7</v>
      </c>
      <c r="D12" s="63">
        <f t="shared" si="7"/>
        <v>44262</v>
      </c>
      <c r="E12" s="64">
        <f t="shared" si="8"/>
        <v>44262</v>
      </c>
      <c r="F12" s="50"/>
      <c r="G12" s="61"/>
      <c r="H12" s="61"/>
      <c r="I12" s="66"/>
      <c r="J12" s="66"/>
      <c r="K12" s="22">
        <f t="shared" si="1"/>
        <v>0</v>
      </c>
      <c r="L12" s="22">
        <f t="shared" si="2"/>
        <v>0</v>
      </c>
      <c r="M12" s="61"/>
      <c r="N12" s="61"/>
      <c r="O12" s="61"/>
      <c r="P12" s="61"/>
      <c r="Q12" s="61"/>
      <c r="V12" s="63">
        <f t="shared" si="3"/>
        <v>44262</v>
      </c>
      <c r="W12" s="64">
        <f t="shared" si="9"/>
        <v>44262</v>
      </c>
      <c r="X12" s="50" t="str">
        <f t="shared" si="10"/>
        <v/>
      </c>
      <c r="Y12" s="27">
        <f t="shared" si="4"/>
        <v>0</v>
      </c>
      <c r="Z12" s="28">
        <f t="shared" si="5"/>
        <v>0</v>
      </c>
      <c r="AA12" s="29" t="str">
        <f t="shared" si="11"/>
        <v/>
      </c>
      <c r="AB12" s="30">
        <f t="shared" si="12"/>
        <v>0</v>
      </c>
      <c r="AC12" s="31">
        <f t="shared" si="13"/>
        <v>0</v>
      </c>
      <c r="AD12" s="32"/>
      <c r="AE12" s="30">
        <f t="shared" si="14"/>
        <v>0</v>
      </c>
      <c r="AF12" s="33">
        <f t="shared" si="14"/>
        <v>0</v>
      </c>
      <c r="AG12" s="34"/>
      <c r="AH12" s="35">
        <f t="shared" si="15"/>
        <v>0</v>
      </c>
      <c r="AI12" s="35"/>
      <c r="AJ12" s="28"/>
      <c r="AK12" s="28"/>
      <c r="AL12" s="28"/>
      <c r="AM12" s="28"/>
    </row>
    <row r="13" spans="1:39">
      <c r="A13" s="56">
        <f t="shared" si="0"/>
        <v>44263</v>
      </c>
      <c r="B13">
        <f t="shared" si="6"/>
        <v>8</v>
      </c>
      <c r="D13" s="63">
        <f t="shared" si="7"/>
        <v>44263</v>
      </c>
      <c r="E13" s="64">
        <f t="shared" si="8"/>
        <v>44263</v>
      </c>
      <c r="F13" s="50"/>
      <c r="G13" s="61"/>
      <c r="H13" s="61"/>
      <c r="I13" s="66"/>
      <c r="J13" s="66"/>
      <c r="K13" s="22">
        <f t="shared" si="1"/>
        <v>0</v>
      </c>
      <c r="L13" s="22">
        <f t="shared" si="2"/>
        <v>0</v>
      </c>
      <c r="M13" s="61"/>
      <c r="N13" s="61"/>
      <c r="O13" s="61"/>
      <c r="P13" s="61"/>
      <c r="Q13" s="61"/>
      <c r="V13" s="63">
        <f t="shared" si="3"/>
        <v>44263</v>
      </c>
      <c r="W13" s="64">
        <f t="shared" si="9"/>
        <v>44263</v>
      </c>
      <c r="X13" s="50" t="str">
        <f t="shared" si="10"/>
        <v/>
      </c>
      <c r="Y13" s="27">
        <f t="shared" si="4"/>
        <v>0</v>
      </c>
      <c r="Z13" s="28">
        <f t="shared" si="5"/>
        <v>0</v>
      </c>
      <c r="AA13" s="29" t="str">
        <f t="shared" si="11"/>
        <v/>
      </c>
      <c r="AB13" s="30">
        <f t="shared" si="12"/>
        <v>0</v>
      </c>
      <c r="AC13" s="31">
        <f t="shared" si="13"/>
        <v>0</v>
      </c>
      <c r="AD13" s="32"/>
      <c r="AE13" s="30">
        <f t="shared" si="14"/>
        <v>0</v>
      </c>
      <c r="AF13" s="33">
        <f t="shared" si="14"/>
        <v>0</v>
      </c>
      <c r="AG13" s="34"/>
      <c r="AH13" s="35">
        <f t="shared" si="15"/>
        <v>0</v>
      </c>
      <c r="AI13" s="35"/>
      <c r="AJ13" s="28"/>
      <c r="AK13" s="28"/>
      <c r="AL13" s="28"/>
      <c r="AM13" s="28"/>
    </row>
    <row r="14" spans="1:39">
      <c r="A14" s="56">
        <f t="shared" si="0"/>
        <v>44264</v>
      </c>
      <c r="B14">
        <f t="shared" si="6"/>
        <v>9</v>
      </c>
      <c r="D14" s="63">
        <f t="shared" si="7"/>
        <v>44264</v>
      </c>
      <c r="E14" s="64">
        <f t="shared" si="8"/>
        <v>44264</v>
      </c>
      <c r="F14" s="50"/>
      <c r="G14" s="61"/>
      <c r="H14" s="61"/>
      <c r="I14" s="66"/>
      <c r="J14" s="66"/>
      <c r="K14" s="22">
        <f t="shared" si="1"/>
        <v>0</v>
      </c>
      <c r="L14" s="22">
        <f t="shared" si="2"/>
        <v>0</v>
      </c>
      <c r="M14" s="61"/>
      <c r="N14" s="61"/>
      <c r="O14" s="61"/>
      <c r="P14" s="61"/>
      <c r="Q14" s="61"/>
      <c r="V14" s="63">
        <f t="shared" si="3"/>
        <v>44264</v>
      </c>
      <c r="W14" s="64">
        <f t="shared" si="9"/>
        <v>44264</v>
      </c>
      <c r="X14" s="50" t="str">
        <f t="shared" si="10"/>
        <v/>
      </c>
      <c r="Y14" s="27">
        <f t="shared" si="4"/>
        <v>0</v>
      </c>
      <c r="Z14" s="28">
        <f t="shared" si="5"/>
        <v>0</v>
      </c>
      <c r="AA14" s="29" t="str">
        <f t="shared" si="11"/>
        <v/>
      </c>
      <c r="AB14" s="30">
        <f t="shared" si="12"/>
        <v>0</v>
      </c>
      <c r="AC14" s="31">
        <f t="shared" si="13"/>
        <v>0</v>
      </c>
      <c r="AD14" s="32"/>
      <c r="AE14" s="30">
        <f t="shared" si="14"/>
        <v>0</v>
      </c>
      <c r="AF14" s="33">
        <f t="shared" si="14"/>
        <v>0</v>
      </c>
      <c r="AG14" s="34"/>
      <c r="AH14" s="35">
        <f t="shared" si="15"/>
        <v>0</v>
      </c>
      <c r="AI14" s="35"/>
      <c r="AJ14" s="28"/>
      <c r="AK14" s="28"/>
      <c r="AL14" s="28"/>
      <c r="AM14" s="28"/>
    </row>
    <row r="15" spans="1:39">
      <c r="A15" s="56">
        <f t="shared" si="0"/>
        <v>44265</v>
      </c>
      <c r="B15">
        <f t="shared" si="6"/>
        <v>10</v>
      </c>
      <c r="D15" s="63">
        <f t="shared" si="7"/>
        <v>44265</v>
      </c>
      <c r="E15" s="64">
        <f t="shared" si="8"/>
        <v>44265</v>
      </c>
      <c r="F15" s="50"/>
      <c r="G15" s="61"/>
      <c r="H15" s="61"/>
      <c r="I15" s="66"/>
      <c r="J15" s="66"/>
      <c r="K15" s="22">
        <f t="shared" si="1"/>
        <v>0</v>
      </c>
      <c r="L15" s="22">
        <f t="shared" si="2"/>
        <v>0</v>
      </c>
      <c r="M15" s="61"/>
      <c r="N15" s="61"/>
      <c r="O15" s="61"/>
      <c r="P15" s="61"/>
      <c r="Q15" s="61"/>
      <c r="V15" s="63">
        <f t="shared" si="3"/>
        <v>44265</v>
      </c>
      <c r="W15" s="64">
        <f t="shared" si="9"/>
        <v>44265</v>
      </c>
      <c r="X15" s="50" t="str">
        <f t="shared" si="10"/>
        <v/>
      </c>
      <c r="Y15" s="27">
        <f t="shared" si="4"/>
        <v>0</v>
      </c>
      <c r="Z15" s="28">
        <f t="shared" si="5"/>
        <v>0</v>
      </c>
      <c r="AA15" s="29" t="str">
        <f t="shared" si="11"/>
        <v/>
      </c>
      <c r="AB15" s="30">
        <f t="shared" si="12"/>
        <v>0</v>
      </c>
      <c r="AC15" s="31">
        <f t="shared" si="13"/>
        <v>0</v>
      </c>
      <c r="AD15" s="32"/>
      <c r="AE15" s="30">
        <f t="shared" si="14"/>
        <v>0</v>
      </c>
      <c r="AF15" s="33">
        <f t="shared" si="14"/>
        <v>0</v>
      </c>
      <c r="AG15" s="34"/>
      <c r="AH15" s="35">
        <f t="shared" si="15"/>
        <v>0</v>
      </c>
      <c r="AI15" s="35"/>
      <c r="AJ15" s="28"/>
      <c r="AK15" s="28"/>
      <c r="AL15" s="28"/>
      <c r="AM15" s="28"/>
    </row>
    <row r="16" spans="1:39">
      <c r="A16" s="56">
        <f t="shared" si="0"/>
        <v>44266</v>
      </c>
      <c r="B16">
        <f t="shared" si="6"/>
        <v>11</v>
      </c>
      <c r="D16" s="63">
        <f t="shared" si="7"/>
        <v>44266</v>
      </c>
      <c r="E16" s="64">
        <f t="shared" si="8"/>
        <v>44266</v>
      </c>
      <c r="F16" s="50"/>
      <c r="G16" s="61"/>
      <c r="H16" s="61"/>
      <c r="I16" s="66"/>
      <c r="J16" s="66"/>
      <c r="K16" s="22">
        <f t="shared" si="1"/>
        <v>0</v>
      </c>
      <c r="L16" s="22">
        <f t="shared" si="2"/>
        <v>0</v>
      </c>
      <c r="M16" s="61"/>
      <c r="N16" s="61"/>
      <c r="O16" s="61"/>
      <c r="P16" s="61"/>
      <c r="Q16" s="61"/>
      <c r="V16" s="63">
        <f t="shared" si="3"/>
        <v>44266</v>
      </c>
      <c r="W16" s="64">
        <f t="shared" si="9"/>
        <v>44266</v>
      </c>
      <c r="X16" s="50" t="str">
        <f t="shared" si="10"/>
        <v/>
      </c>
      <c r="Y16" s="27">
        <f t="shared" si="4"/>
        <v>0</v>
      </c>
      <c r="Z16" s="28">
        <f t="shared" si="5"/>
        <v>0</v>
      </c>
      <c r="AA16" s="29" t="str">
        <f t="shared" si="11"/>
        <v/>
      </c>
      <c r="AB16" s="30">
        <f t="shared" si="12"/>
        <v>0</v>
      </c>
      <c r="AC16" s="31">
        <f t="shared" si="13"/>
        <v>0</v>
      </c>
      <c r="AD16" s="32"/>
      <c r="AE16" s="30">
        <f t="shared" si="14"/>
        <v>0</v>
      </c>
      <c r="AF16" s="33">
        <f t="shared" si="14"/>
        <v>0</v>
      </c>
      <c r="AG16" s="34"/>
      <c r="AH16" s="35">
        <f t="shared" si="15"/>
        <v>0</v>
      </c>
      <c r="AI16" s="35"/>
      <c r="AJ16" s="28"/>
      <c r="AK16" s="28"/>
      <c r="AL16" s="28"/>
      <c r="AM16" s="28"/>
    </row>
    <row r="17" spans="1:39">
      <c r="A17" s="56">
        <f t="shared" si="0"/>
        <v>44267</v>
      </c>
      <c r="B17">
        <f t="shared" si="6"/>
        <v>12</v>
      </c>
      <c r="D17" s="63">
        <f t="shared" si="7"/>
        <v>44267</v>
      </c>
      <c r="E17" s="64">
        <f t="shared" si="8"/>
        <v>44267</v>
      </c>
      <c r="F17" s="50"/>
      <c r="G17" s="61"/>
      <c r="H17" s="61"/>
      <c r="I17" s="66"/>
      <c r="J17" s="66"/>
      <c r="K17" s="22">
        <f t="shared" si="1"/>
        <v>0</v>
      </c>
      <c r="L17" s="22">
        <f t="shared" si="2"/>
        <v>0</v>
      </c>
      <c r="M17" s="61"/>
      <c r="N17" s="61"/>
      <c r="O17" s="61"/>
      <c r="P17" s="61"/>
      <c r="Q17" s="61"/>
      <c r="V17" s="63">
        <f t="shared" si="3"/>
        <v>44267</v>
      </c>
      <c r="W17" s="64">
        <f t="shared" si="9"/>
        <v>44267</v>
      </c>
      <c r="X17" s="50" t="str">
        <f t="shared" si="10"/>
        <v/>
      </c>
      <c r="Y17" s="27">
        <f t="shared" si="4"/>
        <v>0</v>
      </c>
      <c r="Z17" s="28">
        <f t="shared" si="5"/>
        <v>0</v>
      </c>
      <c r="AA17" s="29" t="str">
        <f t="shared" si="11"/>
        <v/>
      </c>
      <c r="AB17" s="30">
        <f t="shared" si="12"/>
        <v>0</v>
      </c>
      <c r="AC17" s="31">
        <f t="shared" si="13"/>
        <v>0</v>
      </c>
      <c r="AD17" s="32"/>
      <c r="AE17" s="30">
        <f t="shared" si="14"/>
        <v>0</v>
      </c>
      <c r="AF17" s="33">
        <f t="shared" si="14"/>
        <v>0</v>
      </c>
      <c r="AG17" s="34"/>
      <c r="AH17" s="35">
        <f t="shared" si="15"/>
        <v>0</v>
      </c>
      <c r="AI17" s="35"/>
      <c r="AJ17" s="28"/>
      <c r="AK17" s="28"/>
      <c r="AL17" s="28"/>
      <c r="AM17" s="28"/>
    </row>
    <row r="18" spans="1:39">
      <c r="A18" s="56">
        <f t="shared" si="0"/>
        <v>44268</v>
      </c>
      <c r="B18">
        <f t="shared" si="6"/>
        <v>13</v>
      </c>
      <c r="D18" s="63">
        <f t="shared" si="7"/>
        <v>44268</v>
      </c>
      <c r="E18" s="64">
        <f t="shared" si="8"/>
        <v>44268</v>
      </c>
      <c r="F18" s="50" t="s">
        <v>71</v>
      </c>
      <c r="G18" s="61"/>
      <c r="H18" s="61"/>
      <c r="I18" s="66"/>
      <c r="J18" s="66"/>
      <c r="K18" s="22">
        <f t="shared" si="1"/>
        <v>0</v>
      </c>
      <c r="L18" s="22">
        <f t="shared" si="2"/>
        <v>0</v>
      </c>
      <c r="M18" s="61"/>
      <c r="N18" s="61"/>
      <c r="O18" s="61"/>
      <c r="P18" s="61"/>
      <c r="Q18" s="61"/>
      <c r="V18" s="63">
        <f t="shared" si="3"/>
        <v>44268</v>
      </c>
      <c r="W18" s="64">
        <f t="shared" si="9"/>
        <v>44268</v>
      </c>
      <c r="X18" s="50" t="str">
        <f t="shared" si="10"/>
        <v>公休日</v>
      </c>
      <c r="Y18" s="27">
        <f t="shared" si="4"/>
        <v>0</v>
      </c>
      <c r="Z18" s="28">
        <f t="shared" si="5"/>
        <v>0</v>
      </c>
      <c r="AA18" s="29" t="str">
        <f t="shared" si="11"/>
        <v/>
      </c>
      <c r="AB18" s="30">
        <f t="shared" si="12"/>
        <v>0</v>
      </c>
      <c r="AC18" s="31">
        <f t="shared" si="13"/>
        <v>0</v>
      </c>
      <c r="AD18" s="32"/>
      <c r="AE18" s="30">
        <f t="shared" si="14"/>
        <v>0</v>
      </c>
      <c r="AF18" s="33">
        <f t="shared" si="14"/>
        <v>0</v>
      </c>
      <c r="AG18" s="34"/>
      <c r="AH18" s="35">
        <f t="shared" si="15"/>
        <v>0</v>
      </c>
      <c r="AI18" s="35"/>
      <c r="AJ18" s="28"/>
      <c r="AK18" s="28"/>
      <c r="AL18" s="28"/>
      <c r="AM18" s="28"/>
    </row>
    <row r="19" spans="1:39">
      <c r="A19" s="56">
        <f t="shared" si="0"/>
        <v>44269</v>
      </c>
      <c r="B19">
        <f t="shared" si="6"/>
        <v>14</v>
      </c>
      <c r="D19" s="63">
        <f t="shared" si="7"/>
        <v>44269</v>
      </c>
      <c r="E19" s="64">
        <f t="shared" si="8"/>
        <v>44269</v>
      </c>
      <c r="F19" s="50"/>
      <c r="G19" s="61"/>
      <c r="H19" s="61"/>
      <c r="I19" s="66"/>
      <c r="J19" s="66"/>
      <c r="K19" s="22">
        <f t="shared" si="1"/>
        <v>0</v>
      </c>
      <c r="L19" s="22">
        <f t="shared" si="2"/>
        <v>0</v>
      </c>
      <c r="M19" s="61"/>
      <c r="N19" s="61"/>
      <c r="O19" s="61"/>
      <c r="P19" s="61"/>
      <c r="Q19" s="61"/>
      <c r="V19" s="63">
        <f t="shared" si="3"/>
        <v>44269</v>
      </c>
      <c r="W19" s="64">
        <f t="shared" si="9"/>
        <v>44269</v>
      </c>
      <c r="X19" s="50" t="str">
        <f t="shared" si="10"/>
        <v/>
      </c>
      <c r="Y19" s="27">
        <f t="shared" si="4"/>
        <v>0</v>
      </c>
      <c r="Z19" s="28">
        <f t="shared" si="5"/>
        <v>0</v>
      </c>
      <c r="AA19" s="29" t="str">
        <f t="shared" si="11"/>
        <v/>
      </c>
      <c r="AB19" s="30">
        <f t="shared" si="12"/>
        <v>0</v>
      </c>
      <c r="AC19" s="31">
        <f t="shared" si="13"/>
        <v>0</v>
      </c>
      <c r="AD19" s="32"/>
      <c r="AE19" s="30">
        <f t="shared" si="14"/>
        <v>0</v>
      </c>
      <c r="AF19" s="33">
        <f t="shared" si="14"/>
        <v>0</v>
      </c>
      <c r="AG19" s="34"/>
      <c r="AH19" s="35">
        <f t="shared" si="15"/>
        <v>0</v>
      </c>
      <c r="AI19" s="35"/>
      <c r="AJ19" s="28"/>
      <c r="AK19" s="28"/>
      <c r="AL19" s="28"/>
      <c r="AM19" s="28"/>
    </row>
    <row r="20" spans="1:39">
      <c r="A20" s="56">
        <f t="shared" si="0"/>
        <v>44270</v>
      </c>
      <c r="B20">
        <f t="shared" si="6"/>
        <v>15</v>
      </c>
      <c r="D20" s="63">
        <f t="shared" si="7"/>
        <v>44270</v>
      </c>
      <c r="E20" s="64">
        <f t="shared" si="8"/>
        <v>44270</v>
      </c>
      <c r="F20" s="50"/>
      <c r="G20" s="61"/>
      <c r="H20" s="61"/>
      <c r="I20" s="66"/>
      <c r="J20" s="66"/>
      <c r="K20" s="22">
        <f t="shared" si="1"/>
        <v>0</v>
      </c>
      <c r="L20" s="22">
        <f t="shared" si="2"/>
        <v>0</v>
      </c>
      <c r="M20" s="61"/>
      <c r="N20" s="61"/>
      <c r="O20" s="61"/>
      <c r="P20" s="61"/>
      <c r="Q20" s="61"/>
      <c r="V20" s="63">
        <f t="shared" si="3"/>
        <v>44270</v>
      </c>
      <c r="W20" s="64">
        <f t="shared" si="9"/>
        <v>44270</v>
      </c>
      <c r="X20" s="50" t="str">
        <f t="shared" si="10"/>
        <v/>
      </c>
      <c r="Y20" s="27">
        <f t="shared" si="4"/>
        <v>0</v>
      </c>
      <c r="Z20" s="28">
        <f t="shared" si="5"/>
        <v>0</v>
      </c>
      <c r="AA20" s="29" t="str">
        <f t="shared" si="11"/>
        <v/>
      </c>
      <c r="AB20" s="30">
        <f t="shared" si="12"/>
        <v>0</v>
      </c>
      <c r="AC20" s="31">
        <f t="shared" si="13"/>
        <v>0</v>
      </c>
      <c r="AD20" s="32"/>
      <c r="AE20" s="30">
        <f t="shared" si="14"/>
        <v>0</v>
      </c>
      <c r="AF20" s="33">
        <f t="shared" si="14"/>
        <v>0</v>
      </c>
      <c r="AG20" s="34"/>
      <c r="AH20" s="35">
        <f t="shared" si="15"/>
        <v>0</v>
      </c>
      <c r="AI20" s="35"/>
      <c r="AJ20" s="28"/>
      <c r="AK20" s="28"/>
      <c r="AL20" s="28"/>
      <c r="AM20" s="28"/>
    </row>
    <row r="21" spans="1:39">
      <c r="A21" s="56">
        <f t="shared" si="0"/>
        <v>44271</v>
      </c>
      <c r="B21">
        <f t="shared" si="6"/>
        <v>16</v>
      </c>
      <c r="D21" s="63">
        <f t="shared" si="7"/>
        <v>44271</v>
      </c>
      <c r="E21" s="64">
        <f t="shared" si="8"/>
        <v>44271</v>
      </c>
      <c r="F21" s="50"/>
      <c r="G21" s="61"/>
      <c r="H21" s="61"/>
      <c r="I21" s="66"/>
      <c r="J21" s="66"/>
      <c r="K21" s="22">
        <f t="shared" si="1"/>
        <v>0</v>
      </c>
      <c r="L21" s="22">
        <f t="shared" si="2"/>
        <v>0</v>
      </c>
      <c r="M21" s="61"/>
      <c r="N21" s="61"/>
      <c r="O21" s="61"/>
      <c r="P21" s="61"/>
      <c r="Q21" s="61"/>
      <c r="V21" s="63">
        <f t="shared" si="3"/>
        <v>44271</v>
      </c>
      <c r="W21" s="64">
        <f t="shared" si="9"/>
        <v>44271</v>
      </c>
      <c r="X21" s="50" t="str">
        <f t="shared" si="10"/>
        <v/>
      </c>
      <c r="Y21" s="27">
        <f t="shared" si="4"/>
        <v>0</v>
      </c>
      <c r="Z21" s="28">
        <f t="shared" si="5"/>
        <v>0</v>
      </c>
      <c r="AA21" s="29" t="str">
        <f t="shared" si="11"/>
        <v/>
      </c>
      <c r="AB21" s="30">
        <f t="shared" si="12"/>
        <v>0</v>
      </c>
      <c r="AC21" s="31">
        <f t="shared" si="13"/>
        <v>0</v>
      </c>
      <c r="AD21" s="32"/>
      <c r="AE21" s="30">
        <f t="shared" si="14"/>
        <v>0</v>
      </c>
      <c r="AF21" s="33">
        <f t="shared" si="14"/>
        <v>0</v>
      </c>
      <c r="AG21" s="34"/>
      <c r="AH21" s="35">
        <f t="shared" si="15"/>
        <v>0</v>
      </c>
      <c r="AI21" s="35"/>
      <c r="AJ21" s="28"/>
      <c r="AK21" s="28"/>
      <c r="AL21" s="28"/>
      <c r="AM21" s="28"/>
    </row>
    <row r="22" spans="1:39">
      <c r="A22" s="56">
        <f t="shared" si="0"/>
        <v>44272</v>
      </c>
      <c r="B22">
        <f t="shared" si="6"/>
        <v>17</v>
      </c>
      <c r="D22" s="63">
        <f t="shared" si="7"/>
        <v>44272</v>
      </c>
      <c r="E22" s="64">
        <f t="shared" si="8"/>
        <v>44272</v>
      </c>
      <c r="F22" s="50"/>
      <c r="G22" s="61"/>
      <c r="H22" s="61"/>
      <c r="I22" s="66"/>
      <c r="J22" s="66"/>
      <c r="K22" s="22">
        <f t="shared" si="1"/>
        <v>0</v>
      </c>
      <c r="L22" s="22">
        <f t="shared" si="2"/>
        <v>0</v>
      </c>
      <c r="M22" s="61"/>
      <c r="N22" s="61"/>
      <c r="O22" s="61"/>
      <c r="P22" s="61"/>
      <c r="Q22" s="61"/>
      <c r="V22" s="63">
        <f t="shared" si="3"/>
        <v>44272</v>
      </c>
      <c r="W22" s="64">
        <f t="shared" si="9"/>
        <v>44272</v>
      </c>
      <c r="X22" s="50" t="str">
        <f t="shared" si="10"/>
        <v/>
      </c>
      <c r="Y22" s="27">
        <f t="shared" si="4"/>
        <v>0</v>
      </c>
      <c r="Z22" s="28">
        <f t="shared" si="5"/>
        <v>0</v>
      </c>
      <c r="AA22" s="29" t="str">
        <f t="shared" si="11"/>
        <v/>
      </c>
      <c r="AB22" s="30">
        <f t="shared" si="12"/>
        <v>0</v>
      </c>
      <c r="AC22" s="31">
        <f t="shared" si="13"/>
        <v>0</v>
      </c>
      <c r="AD22" s="32"/>
      <c r="AE22" s="30">
        <f t="shared" si="14"/>
        <v>0</v>
      </c>
      <c r="AF22" s="33">
        <f t="shared" si="14"/>
        <v>0</v>
      </c>
      <c r="AG22" s="34"/>
      <c r="AH22" s="35">
        <f t="shared" si="15"/>
        <v>0</v>
      </c>
      <c r="AI22" s="35"/>
      <c r="AJ22" s="28"/>
      <c r="AK22" s="28"/>
      <c r="AL22" s="28"/>
      <c r="AM22" s="28"/>
    </row>
    <row r="23" spans="1:39">
      <c r="A23" s="56">
        <f t="shared" si="0"/>
        <v>44273</v>
      </c>
      <c r="B23">
        <f t="shared" si="6"/>
        <v>18</v>
      </c>
      <c r="D23" s="63">
        <f t="shared" si="7"/>
        <v>44273</v>
      </c>
      <c r="E23" s="64">
        <f t="shared" si="8"/>
        <v>44273</v>
      </c>
      <c r="F23" s="50"/>
      <c r="G23" s="61"/>
      <c r="H23" s="61"/>
      <c r="I23" s="66"/>
      <c r="J23" s="66"/>
      <c r="K23" s="22">
        <f t="shared" si="1"/>
        <v>0</v>
      </c>
      <c r="L23" s="22">
        <f t="shared" si="2"/>
        <v>0</v>
      </c>
      <c r="M23" s="61"/>
      <c r="N23" s="61"/>
      <c r="O23" s="61"/>
      <c r="P23" s="61"/>
      <c r="Q23" s="61"/>
      <c r="V23" s="63">
        <f t="shared" si="3"/>
        <v>44273</v>
      </c>
      <c r="W23" s="64">
        <f t="shared" si="9"/>
        <v>44273</v>
      </c>
      <c r="X23" s="50" t="str">
        <f t="shared" si="10"/>
        <v/>
      </c>
      <c r="Y23" s="27">
        <f t="shared" si="4"/>
        <v>0</v>
      </c>
      <c r="Z23" s="28">
        <f t="shared" si="5"/>
        <v>0</v>
      </c>
      <c r="AA23" s="29" t="str">
        <f t="shared" si="11"/>
        <v/>
      </c>
      <c r="AB23" s="30">
        <f t="shared" si="12"/>
        <v>0</v>
      </c>
      <c r="AC23" s="31">
        <f t="shared" si="13"/>
        <v>0</v>
      </c>
      <c r="AD23" s="32"/>
      <c r="AE23" s="30">
        <f t="shared" si="14"/>
        <v>0</v>
      </c>
      <c r="AF23" s="33">
        <f t="shared" si="14"/>
        <v>0</v>
      </c>
      <c r="AG23" s="34"/>
      <c r="AH23" s="35">
        <f t="shared" si="15"/>
        <v>0</v>
      </c>
      <c r="AI23" s="35"/>
      <c r="AJ23" s="28"/>
      <c r="AK23" s="28"/>
      <c r="AL23" s="28"/>
      <c r="AM23" s="28"/>
    </row>
    <row r="24" spans="1:39">
      <c r="A24" s="56">
        <f t="shared" si="0"/>
        <v>44274</v>
      </c>
      <c r="B24">
        <f t="shared" si="6"/>
        <v>19</v>
      </c>
      <c r="D24" s="63">
        <f t="shared" si="7"/>
        <v>44274</v>
      </c>
      <c r="E24" s="64">
        <f t="shared" si="8"/>
        <v>44274</v>
      </c>
      <c r="F24" s="50"/>
      <c r="G24" s="61"/>
      <c r="H24" s="61"/>
      <c r="I24" s="66"/>
      <c r="J24" s="66"/>
      <c r="K24" s="22">
        <f t="shared" si="1"/>
        <v>0</v>
      </c>
      <c r="L24" s="22">
        <f t="shared" si="2"/>
        <v>0</v>
      </c>
      <c r="M24" s="61"/>
      <c r="N24" s="61"/>
      <c r="O24" s="61"/>
      <c r="P24" s="61"/>
      <c r="Q24" s="61"/>
      <c r="V24" s="63">
        <f t="shared" si="3"/>
        <v>44274</v>
      </c>
      <c r="W24" s="64">
        <f t="shared" si="9"/>
        <v>44274</v>
      </c>
      <c r="X24" s="50" t="str">
        <f t="shared" si="10"/>
        <v/>
      </c>
      <c r="Y24" s="27">
        <f t="shared" si="4"/>
        <v>0</v>
      </c>
      <c r="Z24" s="28">
        <f t="shared" si="5"/>
        <v>0</v>
      </c>
      <c r="AA24" s="29" t="str">
        <f t="shared" si="11"/>
        <v/>
      </c>
      <c r="AB24" s="30">
        <f t="shared" si="12"/>
        <v>0</v>
      </c>
      <c r="AC24" s="31">
        <f t="shared" si="13"/>
        <v>0</v>
      </c>
      <c r="AD24" s="32"/>
      <c r="AE24" s="30">
        <f t="shared" si="14"/>
        <v>0</v>
      </c>
      <c r="AF24" s="33">
        <f t="shared" si="14"/>
        <v>0</v>
      </c>
      <c r="AG24" s="34"/>
      <c r="AH24" s="35">
        <f t="shared" si="15"/>
        <v>0</v>
      </c>
      <c r="AI24" s="35"/>
      <c r="AJ24" s="28"/>
      <c r="AK24" s="28"/>
      <c r="AL24" s="28"/>
      <c r="AM24" s="28"/>
    </row>
    <row r="25" spans="1:39">
      <c r="A25" s="56">
        <f t="shared" si="0"/>
        <v>44275</v>
      </c>
      <c r="B25">
        <f t="shared" si="6"/>
        <v>20</v>
      </c>
      <c r="D25" s="63">
        <f t="shared" si="7"/>
        <v>44275</v>
      </c>
      <c r="E25" s="64">
        <f t="shared" si="8"/>
        <v>44275</v>
      </c>
      <c r="F25" s="50" t="s">
        <v>82</v>
      </c>
      <c r="G25" s="61"/>
      <c r="H25" s="61"/>
      <c r="I25" s="66"/>
      <c r="J25" s="66"/>
      <c r="K25" s="22">
        <f t="shared" si="1"/>
        <v>0</v>
      </c>
      <c r="L25" s="22">
        <f t="shared" si="2"/>
        <v>0</v>
      </c>
      <c r="M25" s="61"/>
      <c r="N25" s="61"/>
      <c r="O25" s="61"/>
      <c r="P25" s="61"/>
      <c r="Q25" s="61"/>
      <c r="V25" s="63">
        <f t="shared" si="3"/>
        <v>44275</v>
      </c>
      <c r="W25" s="64">
        <f t="shared" si="9"/>
        <v>44275</v>
      </c>
      <c r="X25" s="50" t="str">
        <f t="shared" si="10"/>
        <v>春分の日</v>
      </c>
      <c r="Y25" s="27">
        <f t="shared" si="4"/>
        <v>0</v>
      </c>
      <c r="Z25" s="28">
        <f t="shared" si="5"/>
        <v>0</v>
      </c>
      <c r="AA25" s="29" t="str">
        <f t="shared" si="11"/>
        <v/>
      </c>
      <c r="AB25" s="30">
        <f t="shared" si="12"/>
        <v>0</v>
      </c>
      <c r="AC25" s="31">
        <f t="shared" si="13"/>
        <v>0</v>
      </c>
      <c r="AD25" s="32"/>
      <c r="AE25" s="30">
        <f t="shared" si="14"/>
        <v>0</v>
      </c>
      <c r="AF25" s="33">
        <f t="shared" si="14"/>
        <v>0</v>
      </c>
      <c r="AG25" s="34"/>
      <c r="AH25" s="35">
        <f t="shared" si="15"/>
        <v>0</v>
      </c>
      <c r="AI25" s="35"/>
      <c r="AJ25" s="28"/>
      <c r="AK25" s="28"/>
      <c r="AL25" s="28"/>
      <c r="AM25" s="28"/>
    </row>
    <row r="26" spans="1:39">
      <c r="A26" s="56">
        <f t="shared" si="0"/>
        <v>44276</v>
      </c>
      <c r="B26">
        <f t="shared" si="6"/>
        <v>21</v>
      </c>
      <c r="D26" s="63">
        <f t="shared" si="7"/>
        <v>44276</v>
      </c>
      <c r="E26" s="64">
        <f t="shared" si="8"/>
        <v>44276</v>
      </c>
      <c r="F26" s="50"/>
      <c r="G26" s="61"/>
      <c r="H26" s="61"/>
      <c r="I26" s="66"/>
      <c r="J26" s="66"/>
      <c r="K26" s="22">
        <f t="shared" si="1"/>
        <v>0</v>
      </c>
      <c r="L26" s="22">
        <f t="shared" si="2"/>
        <v>0</v>
      </c>
      <c r="M26" s="61"/>
      <c r="N26" s="61"/>
      <c r="O26" s="61"/>
      <c r="P26" s="61"/>
      <c r="Q26" s="61"/>
      <c r="V26" s="63">
        <f t="shared" si="3"/>
        <v>44276</v>
      </c>
      <c r="W26" s="64">
        <f t="shared" si="9"/>
        <v>44276</v>
      </c>
      <c r="X26" s="50" t="str">
        <f t="shared" si="10"/>
        <v/>
      </c>
      <c r="Y26" s="27">
        <f t="shared" si="4"/>
        <v>0</v>
      </c>
      <c r="Z26" s="28">
        <f t="shared" si="5"/>
        <v>0</v>
      </c>
      <c r="AA26" s="29" t="str">
        <f t="shared" si="11"/>
        <v/>
      </c>
      <c r="AB26" s="30">
        <f t="shared" si="12"/>
        <v>0</v>
      </c>
      <c r="AC26" s="31">
        <f t="shared" si="13"/>
        <v>0</v>
      </c>
      <c r="AD26" s="32"/>
      <c r="AE26" s="30">
        <f t="shared" si="14"/>
        <v>0</v>
      </c>
      <c r="AF26" s="33">
        <f t="shared" si="14"/>
        <v>0</v>
      </c>
      <c r="AG26" s="34"/>
      <c r="AH26" s="35">
        <f t="shared" si="15"/>
        <v>0</v>
      </c>
      <c r="AI26" s="35"/>
      <c r="AJ26" s="28"/>
      <c r="AK26" s="28"/>
      <c r="AL26" s="28"/>
      <c r="AM26" s="28"/>
    </row>
    <row r="27" spans="1:39">
      <c r="A27" s="56">
        <f t="shared" si="0"/>
        <v>44277</v>
      </c>
      <c r="B27">
        <f t="shared" si="6"/>
        <v>22</v>
      </c>
      <c r="D27" s="63">
        <f t="shared" si="7"/>
        <v>44277</v>
      </c>
      <c r="E27" s="64">
        <f t="shared" si="8"/>
        <v>44277</v>
      </c>
      <c r="F27" s="50"/>
      <c r="G27" s="61"/>
      <c r="H27" s="61"/>
      <c r="I27" s="66"/>
      <c r="J27" s="66"/>
      <c r="K27" s="22">
        <f t="shared" si="1"/>
        <v>0</v>
      </c>
      <c r="L27" s="22">
        <f t="shared" si="2"/>
        <v>0</v>
      </c>
      <c r="M27" s="61"/>
      <c r="N27" s="61"/>
      <c r="O27" s="61"/>
      <c r="P27" s="61"/>
      <c r="Q27" s="61"/>
      <c r="V27" s="63">
        <f t="shared" si="3"/>
        <v>44277</v>
      </c>
      <c r="W27" s="64">
        <f t="shared" si="9"/>
        <v>44277</v>
      </c>
      <c r="X27" s="50" t="str">
        <f t="shared" si="10"/>
        <v/>
      </c>
      <c r="Y27" s="27">
        <f t="shared" si="4"/>
        <v>0</v>
      </c>
      <c r="Z27" s="28">
        <f t="shared" si="5"/>
        <v>0</v>
      </c>
      <c r="AA27" s="29" t="str">
        <f t="shared" si="11"/>
        <v/>
      </c>
      <c r="AB27" s="30">
        <f t="shared" si="12"/>
        <v>0</v>
      </c>
      <c r="AC27" s="31">
        <f t="shared" si="13"/>
        <v>0</v>
      </c>
      <c r="AD27" s="32"/>
      <c r="AE27" s="30">
        <f t="shared" si="14"/>
        <v>0</v>
      </c>
      <c r="AF27" s="33">
        <f t="shared" si="14"/>
        <v>0</v>
      </c>
      <c r="AG27" s="34"/>
      <c r="AH27" s="35">
        <f t="shared" si="15"/>
        <v>0</v>
      </c>
      <c r="AI27" s="35"/>
      <c r="AJ27" s="28"/>
      <c r="AK27" s="28"/>
      <c r="AL27" s="28"/>
      <c r="AM27" s="28"/>
    </row>
    <row r="28" spans="1:39">
      <c r="A28" s="56">
        <f t="shared" si="0"/>
        <v>44278</v>
      </c>
      <c r="B28">
        <f t="shared" si="6"/>
        <v>23</v>
      </c>
      <c r="D28" s="63">
        <f t="shared" si="7"/>
        <v>44278</v>
      </c>
      <c r="E28" s="64">
        <f t="shared" si="8"/>
        <v>44278</v>
      </c>
      <c r="F28" s="50"/>
      <c r="G28" s="61"/>
      <c r="H28" s="61"/>
      <c r="I28" s="66"/>
      <c r="J28" s="66"/>
      <c r="K28" s="22">
        <f t="shared" si="1"/>
        <v>0</v>
      </c>
      <c r="L28" s="22">
        <f t="shared" si="2"/>
        <v>0</v>
      </c>
      <c r="M28" s="61"/>
      <c r="N28" s="61"/>
      <c r="O28" s="61"/>
      <c r="P28" s="61"/>
      <c r="Q28" s="61"/>
      <c r="V28" s="63">
        <f t="shared" si="3"/>
        <v>44278</v>
      </c>
      <c r="W28" s="64">
        <f t="shared" si="9"/>
        <v>44278</v>
      </c>
      <c r="X28" s="50" t="str">
        <f t="shared" si="10"/>
        <v/>
      </c>
      <c r="Y28" s="27">
        <f t="shared" si="4"/>
        <v>0</v>
      </c>
      <c r="Z28" s="28">
        <f t="shared" si="5"/>
        <v>0</v>
      </c>
      <c r="AA28" s="29" t="str">
        <f t="shared" si="11"/>
        <v/>
      </c>
      <c r="AB28" s="30">
        <f t="shared" si="12"/>
        <v>0</v>
      </c>
      <c r="AC28" s="31">
        <f t="shared" si="13"/>
        <v>0</v>
      </c>
      <c r="AD28" s="32"/>
      <c r="AE28" s="30">
        <f t="shared" si="14"/>
        <v>0</v>
      </c>
      <c r="AF28" s="33">
        <f t="shared" si="14"/>
        <v>0</v>
      </c>
      <c r="AG28" s="34"/>
      <c r="AH28" s="35">
        <f t="shared" si="15"/>
        <v>0</v>
      </c>
      <c r="AI28" s="35"/>
      <c r="AJ28" s="28"/>
      <c r="AK28" s="28"/>
      <c r="AL28" s="28"/>
      <c r="AM28" s="28"/>
    </row>
    <row r="29" spans="1:39">
      <c r="A29" s="56">
        <f t="shared" si="0"/>
        <v>44279</v>
      </c>
      <c r="B29">
        <f t="shared" si="6"/>
        <v>24</v>
      </c>
      <c r="D29" s="63">
        <f t="shared" si="7"/>
        <v>44279</v>
      </c>
      <c r="E29" s="64">
        <f t="shared" si="8"/>
        <v>44279</v>
      </c>
      <c r="F29" s="50"/>
      <c r="G29" s="61"/>
      <c r="H29" s="61"/>
      <c r="I29" s="66"/>
      <c r="J29" s="66"/>
      <c r="K29" s="22">
        <f t="shared" si="1"/>
        <v>0</v>
      </c>
      <c r="L29" s="22">
        <f t="shared" si="2"/>
        <v>0</v>
      </c>
      <c r="M29" s="61"/>
      <c r="N29" s="61"/>
      <c r="O29" s="61"/>
      <c r="P29" s="61"/>
      <c r="Q29" s="61"/>
      <c r="V29" s="63">
        <f t="shared" si="3"/>
        <v>44279</v>
      </c>
      <c r="W29" s="64">
        <f t="shared" si="9"/>
        <v>44279</v>
      </c>
      <c r="X29" s="50" t="str">
        <f t="shared" si="10"/>
        <v/>
      </c>
      <c r="Y29" s="27">
        <f t="shared" si="4"/>
        <v>0</v>
      </c>
      <c r="Z29" s="28">
        <f t="shared" si="5"/>
        <v>0</v>
      </c>
      <c r="AA29" s="29" t="str">
        <f t="shared" si="11"/>
        <v/>
      </c>
      <c r="AB29" s="30">
        <f t="shared" si="12"/>
        <v>0</v>
      </c>
      <c r="AC29" s="31">
        <f t="shared" si="13"/>
        <v>0</v>
      </c>
      <c r="AD29" s="32"/>
      <c r="AE29" s="30">
        <f t="shared" si="14"/>
        <v>0</v>
      </c>
      <c r="AF29" s="33">
        <f t="shared" si="14"/>
        <v>0</v>
      </c>
      <c r="AG29" s="34"/>
      <c r="AH29" s="35">
        <f t="shared" si="15"/>
        <v>0</v>
      </c>
      <c r="AI29" s="35"/>
      <c r="AJ29" s="28"/>
      <c r="AK29" s="28"/>
      <c r="AL29" s="28"/>
      <c r="AM29" s="28"/>
    </row>
    <row r="30" spans="1:39">
      <c r="A30" s="56">
        <f t="shared" si="0"/>
        <v>44280</v>
      </c>
      <c r="B30">
        <f t="shared" si="6"/>
        <v>25</v>
      </c>
      <c r="D30" s="63">
        <f t="shared" si="7"/>
        <v>44280</v>
      </c>
      <c r="E30" s="64">
        <f t="shared" si="8"/>
        <v>44280</v>
      </c>
      <c r="F30" s="50"/>
      <c r="G30" s="55"/>
      <c r="H30" s="55"/>
      <c r="I30" s="67"/>
      <c r="J30" s="67"/>
      <c r="K30" s="22">
        <f t="shared" si="1"/>
        <v>0</v>
      </c>
      <c r="L30" s="22">
        <f t="shared" si="2"/>
        <v>0</v>
      </c>
      <c r="M30" s="55"/>
      <c r="N30" s="55"/>
      <c r="O30" s="55"/>
      <c r="P30" s="55"/>
      <c r="Q30" s="55"/>
      <c r="V30" s="63">
        <f t="shared" si="3"/>
        <v>44280</v>
      </c>
      <c r="W30" s="64">
        <f t="shared" si="9"/>
        <v>44280</v>
      </c>
      <c r="X30" s="50" t="str">
        <f t="shared" si="10"/>
        <v/>
      </c>
      <c r="Y30" s="27">
        <f t="shared" si="4"/>
        <v>0</v>
      </c>
      <c r="Z30" s="28">
        <f t="shared" si="5"/>
        <v>0</v>
      </c>
      <c r="AA30" s="29" t="str">
        <f t="shared" si="11"/>
        <v/>
      </c>
      <c r="AB30" s="30">
        <f t="shared" si="12"/>
        <v>0</v>
      </c>
      <c r="AC30" s="31">
        <f t="shared" si="13"/>
        <v>0</v>
      </c>
      <c r="AD30" s="32"/>
      <c r="AE30" s="30">
        <f t="shared" si="14"/>
        <v>0</v>
      </c>
      <c r="AF30" s="33">
        <f t="shared" si="14"/>
        <v>0</v>
      </c>
      <c r="AG30" s="34"/>
      <c r="AH30" s="35">
        <f t="shared" si="15"/>
        <v>0</v>
      </c>
      <c r="AI30" s="35"/>
      <c r="AJ30" s="28"/>
      <c r="AK30" s="28"/>
      <c r="AL30" s="28"/>
      <c r="AM30" s="28"/>
    </row>
    <row r="31" spans="1:39">
      <c r="A31" s="56"/>
      <c r="D31" s="63"/>
      <c r="E31" s="64"/>
      <c r="F31" s="50" t="s">
        <v>24</v>
      </c>
      <c r="G31" s="55"/>
      <c r="H31" s="55"/>
      <c r="I31" s="67"/>
      <c r="J31" s="67"/>
      <c r="K31" s="22"/>
      <c r="L31" s="22"/>
      <c r="M31" s="55"/>
      <c r="N31" s="55"/>
      <c r="O31" s="55"/>
      <c r="P31" s="55"/>
      <c r="Q31" s="55"/>
      <c r="V31" s="63"/>
      <c r="W31" s="64"/>
      <c r="X31" s="50" t="str">
        <f t="shared" si="10"/>
        <v/>
      </c>
      <c r="Y31" s="36">
        <f t="shared" si="4"/>
        <v>0</v>
      </c>
      <c r="Z31" s="28">
        <f t="shared" si="5"/>
        <v>0</v>
      </c>
      <c r="AA31" s="29" t="str">
        <f t="shared" si="11"/>
        <v/>
      </c>
      <c r="AB31" s="30">
        <f t="shared" si="12"/>
        <v>0</v>
      </c>
      <c r="AC31" s="31">
        <f t="shared" si="13"/>
        <v>0</v>
      </c>
      <c r="AD31" s="32"/>
      <c r="AE31" s="30">
        <f t="shared" si="14"/>
        <v>0</v>
      </c>
      <c r="AF31" s="33">
        <f t="shared" si="14"/>
        <v>0</v>
      </c>
      <c r="AG31" s="34"/>
      <c r="AH31" s="35">
        <f t="shared" si="15"/>
        <v>0</v>
      </c>
      <c r="AI31" s="35"/>
      <c r="AJ31" s="28"/>
      <c r="AK31" s="28"/>
      <c r="AL31" s="28"/>
      <c r="AM31" s="28"/>
    </row>
    <row r="32" spans="1:39">
      <c r="A32" s="56"/>
      <c r="D32" s="63"/>
      <c r="E32" s="64"/>
      <c r="F32" s="50" t="s">
        <v>24</v>
      </c>
      <c r="G32" s="55"/>
      <c r="H32" s="55"/>
      <c r="I32" s="67"/>
      <c r="J32" s="67"/>
      <c r="K32" s="22"/>
      <c r="L32" s="22"/>
      <c r="M32" s="55"/>
      <c r="N32" s="55"/>
      <c r="O32" s="55"/>
      <c r="P32" s="55"/>
      <c r="Q32" s="55"/>
      <c r="V32" s="63"/>
      <c r="W32" s="64"/>
      <c r="X32" s="50" t="str">
        <f t="shared" si="10"/>
        <v/>
      </c>
      <c r="Y32" s="36">
        <f t="shared" si="4"/>
        <v>0</v>
      </c>
      <c r="Z32" s="28">
        <f t="shared" si="5"/>
        <v>0</v>
      </c>
      <c r="AA32" s="29" t="str">
        <f t="shared" si="11"/>
        <v/>
      </c>
      <c r="AB32" s="30">
        <f t="shared" si="12"/>
        <v>0</v>
      </c>
      <c r="AC32" s="31">
        <f t="shared" si="13"/>
        <v>0</v>
      </c>
      <c r="AD32" s="32"/>
      <c r="AE32" s="30">
        <f t="shared" si="14"/>
        <v>0</v>
      </c>
      <c r="AF32" s="33">
        <f t="shared" si="14"/>
        <v>0</v>
      </c>
      <c r="AG32" s="34"/>
      <c r="AH32" s="35">
        <f t="shared" si="15"/>
        <v>0</v>
      </c>
      <c r="AI32" s="35"/>
      <c r="AJ32" s="28"/>
      <c r="AK32" s="28"/>
      <c r="AL32" s="28"/>
      <c r="AM32" s="28"/>
    </row>
    <row r="33" spans="1:39">
      <c r="A33" s="56"/>
      <c r="D33" s="63"/>
      <c r="E33" s="64"/>
      <c r="F33" s="50" t="s">
        <v>24</v>
      </c>
      <c r="G33" s="55"/>
      <c r="H33" s="55"/>
      <c r="I33" s="67"/>
      <c r="J33" s="67"/>
      <c r="K33" s="22"/>
      <c r="L33" s="22"/>
      <c r="M33" s="55"/>
      <c r="N33" s="55"/>
      <c r="O33" s="55"/>
      <c r="P33" s="55"/>
      <c r="Q33" s="55"/>
      <c r="V33" s="63"/>
      <c r="W33" s="64"/>
      <c r="X33" s="50" t="str">
        <f t="shared" si="10"/>
        <v/>
      </c>
      <c r="Y33" s="36">
        <f t="shared" si="4"/>
        <v>0</v>
      </c>
      <c r="Z33" s="28">
        <f t="shared" si="5"/>
        <v>0</v>
      </c>
      <c r="AA33" s="29" t="str">
        <f t="shared" si="11"/>
        <v/>
      </c>
      <c r="AB33" s="30">
        <f t="shared" si="12"/>
        <v>0</v>
      </c>
      <c r="AC33" s="31">
        <f t="shared" si="13"/>
        <v>0</v>
      </c>
      <c r="AD33" s="32"/>
      <c r="AE33" s="30">
        <f t="shared" si="14"/>
        <v>0</v>
      </c>
      <c r="AF33" s="33">
        <f t="shared" si="14"/>
        <v>0</v>
      </c>
      <c r="AG33" s="34"/>
      <c r="AH33" s="35">
        <f t="shared" si="15"/>
        <v>0</v>
      </c>
      <c r="AI33" s="35"/>
      <c r="AJ33" s="28"/>
      <c r="AK33" s="28"/>
      <c r="AL33" s="28"/>
      <c r="AM33" s="28"/>
    </row>
    <row r="34" spans="1:39">
      <c r="A34" s="56"/>
      <c r="D34" s="63"/>
      <c r="E34" s="64"/>
      <c r="F34" s="50" t="s">
        <v>24</v>
      </c>
      <c r="G34" s="55"/>
      <c r="H34" s="55"/>
      <c r="I34" s="67"/>
      <c r="J34" s="67"/>
      <c r="K34" s="22"/>
      <c r="L34" s="22"/>
      <c r="M34" s="55"/>
      <c r="N34" s="55"/>
      <c r="O34" s="55"/>
      <c r="P34" s="55"/>
      <c r="Q34" s="55"/>
      <c r="V34" s="63"/>
      <c r="W34" s="64"/>
      <c r="X34" s="50" t="str">
        <f t="shared" si="10"/>
        <v/>
      </c>
      <c r="Y34" s="36">
        <f t="shared" si="4"/>
        <v>0</v>
      </c>
      <c r="Z34" s="28">
        <f t="shared" si="5"/>
        <v>0</v>
      </c>
      <c r="AA34" s="29" t="str">
        <f t="shared" si="11"/>
        <v/>
      </c>
      <c r="AB34" s="30">
        <f t="shared" si="12"/>
        <v>0</v>
      </c>
      <c r="AC34" s="31">
        <f t="shared" si="13"/>
        <v>0</v>
      </c>
      <c r="AD34" s="32"/>
      <c r="AE34" s="30">
        <f t="shared" si="14"/>
        <v>0</v>
      </c>
      <c r="AF34" s="33">
        <f t="shared" si="14"/>
        <v>0</v>
      </c>
      <c r="AG34" s="34"/>
      <c r="AH34" s="35">
        <f t="shared" si="15"/>
        <v>0</v>
      </c>
      <c r="AI34" s="35"/>
      <c r="AJ34" s="28"/>
      <c r="AK34" s="28"/>
      <c r="AL34" s="28"/>
      <c r="AM34" s="28"/>
    </row>
    <row r="35" spans="1:39">
      <c r="A35" s="56"/>
      <c r="D35" s="63"/>
      <c r="E35" s="64"/>
      <c r="F35" s="50" t="s">
        <v>24</v>
      </c>
      <c r="G35" s="55"/>
      <c r="H35" s="55"/>
      <c r="I35" s="67"/>
      <c r="J35" s="67"/>
      <c r="K35" s="22"/>
      <c r="L35" s="22"/>
      <c r="M35" s="55"/>
      <c r="N35" s="55"/>
      <c r="O35" s="55"/>
      <c r="P35" s="55"/>
      <c r="Q35" s="55"/>
      <c r="V35" s="63"/>
      <c r="W35" s="64"/>
      <c r="X35" s="50" t="str">
        <f t="shared" si="10"/>
        <v/>
      </c>
      <c r="Y35" s="36">
        <f t="shared" si="4"/>
        <v>0</v>
      </c>
      <c r="Z35" s="28">
        <f t="shared" si="5"/>
        <v>0</v>
      </c>
      <c r="AA35" s="29" t="str">
        <f t="shared" si="11"/>
        <v/>
      </c>
      <c r="AB35" s="30">
        <f t="shared" si="12"/>
        <v>0</v>
      </c>
      <c r="AC35" s="31">
        <f t="shared" si="13"/>
        <v>0</v>
      </c>
      <c r="AD35" s="32"/>
      <c r="AE35" s="30">
        <f t="shared" si="14"/>
        <v>0</v>
      </c>
      <c r="AF35" s="33">
        <f t="shared" si="14"/>
        <v>0</v>
      </c>
      <c r="AG35" s="34"/>
      <c r="AH35" s="35">
        <f t="shared" si="15"/>
        <v>0</v>
      </c>
      <c r="AI35" s="35"/>
      <c r="AJ35" s="28"/>
      <c r="AK35" s="28"/>
      <c r="AL35" s="28"/>
      <c r="AM35" s="28"/>
    </row>
    <row r="36" spans="1:39" ht="14.25" thickBot="1">
      <c r="A36" s="56"/>
      <c r="D36" s="72"/>
      <c r="E36" s="73"/>
      <c r="F36" s="51" t="s">
        <v>24</v>
      </c>
      <c r="G36" s="74"/>
      <c r="H36" s="74"/>
      <c r="I36" s="75"/>
      <c r="J36" s="75"/>
      <c r="K36" s="52"/>
      <c r="L36" s="52"/>
      <c r="M36" s="74"/>
      <c r="N36" s="74"/>
      <c r="O36" s="74"/>
      <c r="P36" s="74"/>
      <c r="Q36" s="74"/>
      <c r="V36" s="72"/>
      <c r="W36" s="73"/>
      <c r="X36" s="51" t="str">
        <f t="shared" si="10"/>
        <v/>
      </c>
      <c r="Y36" s="37">
        <f t="shared" si="4"/>
        <v>0</v>
      </c>
      <c r="Z36" s="38">
        <f t="shared" si="5"/>
        <v>0</v>
      </c>
      <c r="AA36" s="39" t="str">
        <f t="shared" si="11"/>
        <v/>
      </c>
      <c r="AB36" s="40">
        <f t="shared" si="12"/>
        <v>0</v>
      </c>
      <c r="AC36" s="41">
        <f t="shared" si="13"/>
        <v>0</v>
      </c>
      <c r="AD36" s="42"/>
      <c r="AE36" s="40">
        <f t="shared" si="14"/>
        <v>0</v>
      </c>
      <c r="AF36" s="43">
        <f t="shared" si="14"/>
        <v>0</v>
      </c>
      <c r="AG36" s="44"/>
      <c r="AH36" s="45">
        <f t="shared" si="15"/>
        <v>0</v>
      </c>
      <c r="AI36" s="45"/>
      <c r="AJ36" s="28"/>
      <c r="AK36" s="28"/>
      <c r="AL36" s="28"/>
      <c r="AM36" s="28"/>
    </row>
    <row r="37" spans="1:39" ht="14.25" thickTop="1">
      <c r="A37" s="56">
        <f>DATE( $I$3, $K$3-1, ROW()-11)</f>
        <v>44253</v>
      </c>
      <c r="B37">
        <f t="shared" si="6"/>
        <v>26</v>
      </c>
      <c r="D37" s="68">
        <f>IF(B37=ROW()-11, A37, "")</f>
        <v>44253</v>
      </c>
      <c r="E37" s="69">
        <f t="shared" si="8"/>
        <v>44253</v>
      </c>
      <c r="F37" s="50"/>
      <c r="G37" s="70"/>
      <c r="H37" s="70"/>
      <c r="I37" s="71"/>
      <c r="J37" s="71"/>
      <c r="K37" s="53">
        <f t="shared" ref="K37:K42" si="16">IF(I37="",0,J37-I37-$T$5)</f>
        <v>0</v>
      </c>
      <c r="L37" s="53">
        <f t="shared" ref="L37:L42" si="17">IF(K37="",0,IF(K37&gt;$T$6,K37-$T$6,0))</f>
        <v>0</v>
      </c>
      <c r="M37" s="70"/>
      <c r="N37" s="70"/>
      <c r="O37" s="70"/>
      <c r="P37" s="70"/>
      <c r="Q37" s="70"/>
      <c r="V37" s="68">
        <f t="shared" ref="V37:V42" si="18">IF(B37=ROW()-11, A37, "")</f>
        <v>44253</v>
      </c>
      <c r="W37" s="69">
        <f t="shared" ref="W37:W42" si="19">V37</f>
        <v>44253</v>
      </c>
      <c r="X37" s="76" t="str">
        <f t="shared" si="10"/>
        <v/>
      </c>
      <c r="Y37" s="27">
        <f t="shared" si="4"/>
        <v>0</v>
      </c>
      <c r="Z37" s="28">
        <f t="shared" si="5"/>
        <v>0</v>
      </c>
      <c r="AA37" s="29" t="str">
        <f t="shared" si="11"/>
        <v/>
      </c>
      <c r="AB37" s="30">
        <f t="shared" si="12"/>
        <v>0</v>
      </c>
      <c r="AC37" s="31">
        <f t="shared" si="13"/>
        <v>0</v>
      </c>
      <c r="AD37" s="32"/>
      <c r="AE37" s="30">
        <f t="shared" si="14"/>
        <v>0</v>
      </c>
      <c r="AF37" s="33">
        <f t="shared" si="14"/>
        <v>0</v>
      </c>
      <c r="AG37" s="34"/>
      <c r="AH37" s="35">
        <f t="shared" si="15"/>
        <v>0</v>
      </c>
      <c r="AI37" s="35"/>
      <c r="AJ37" s="28"/>
      <c r="AK37" s="28"/>
      <c r="AL37" s="28"/>
      <c r="AM37" s="28"/>
    </row>
    <row r="38" spans="1:39">
      <c r="A38" s="56">
        <f t="shared" ref="A38:A42" si="20">DATE( $I$3, $K$3-1, ROW()-11)</f>
        <v>44254</v>
      </c>
      <c r="B38">
        <f t="shared" si="6"/>
        <v>27</v>
      </c>
      <c r="D38" s="68">
        <f>IF(B38=ROW()-11, A38, "")</f>
        <v>44254</v>
      </c>
      <c r="E38" s="69">
        <f t="shared" si="8"/>
        <v>44254</v>
      </c>
      <c r="F38" s="50" t="s">
        <v>71</v>
      </c>
      <c r="G38" s="61"/>
      <c r="H38" s="61"/>
      <c r="I38" s="66"/>
      <c r="J38" s="66"/>
      <c r="K38" s="22">
        <f t="shared" si="16"/>
        <v>0</v>
      </c>
      <c r="L38" s="22">
        <f t="shared" si="17"/>
        <v>0</v>
      </c>
      <c r="M38" s="61"/>
      <c r="N38" s="61"/>
      <c r="O38" s="61"/>
      <c r="P38" s="61"/>
      <c r="Q38" s="61"/>
      <c r="V38" s="68">
        <f t="shared" si="18"/>
        <v>44254</v>
      </c>
      <c r="W38" s="69">
        <f t="shared" si="19"/>
        <v>44254</v>
      </c>
      <c r="X38" s="50" t="str">
        <f t="shared" si="10"/>
        <v>公休日</v>
      </c>
      <c r="Y38" s="27">
        <f t="shared" si="4"/>
        <v>0</v>
      </c>
      <c r="Z38" s="28">
        <f t="shared" si="5"/>
        <v>0</v>
      </c>
      <c r="AA38" s="29" t="str">
        <f t="shared" si="11"/>
        <v/>
      </c>
      <c r="AB38" s="30">
        <f t="shared" si="12"/>
        <v>0</v>
      </c>
      <c r="AC38" s="31">
        <f t="shared" si="13"/>
        <v>0</v>
      </c>
      <c r="AD38" s="32"/>
      <c r="AE38" s="30">
        <f t="shared" si="14"/>
        <v>0</v>
      </c>
      <c r="AF38" s="33">
        <f t="shared" si="14"/>
        <v>0</v>
      </c>
      <c r="AG38" s="34"/>
      <c r="AH38" s="35">
        <f t="shared" si="15"/>
        <v>0</v>
      </c>
      <c r="AI38" s="35"/>
      <c r="AJ38" s="28"/>
      <c r="AK38" s="28"/>
      <c r="AL38" s="28"/>
      <c r="AM38" s="28"/>
    </row>
    <row r="39" spans="1:39">
      <c r="A39" s="56">
        <f t="shared" si="20"/>
        <v>44255</v>
      </c>
      <c r="B39">
        <f t="shared" si="6"/>
        <v>28</v>
      </c>
      <c r="D39" s="68">
        <f t="shared" ref="D39:D42" si="21">IF(B39=ROW()-11, A39, "")</f>
        <v>44255</v>
      </c>
      <c r="E39" s="69">
        <f t="shared" si="8"/>
        <v>44255</v>
      </c>
      <c r="F39" s="65"/>
      <c r="G39" s="61"/>
      <c r="H39" s="61"/>
      <c r="I39" s="66"/>
      <c r="J39" s="66"/>
      <c r="K39" s="22">
        <f t="shared" si="16"/>
        <v>0</v>
      </c>
      <c r="L39" s="22">
        <f t="shared" si="17"/>
        <v>0</v>
      </c>
      <c r="M39" s="61"/>
      <c r="N39" s="61"/>
      <c r="O39" s="61"/>
      <c r="P39" s="61"/>
      <c r="Q39" s="61"/>
      <c r="V39" s="68">
        <f t="shared" si="18"/>
        <v>44255</v>
      </c>
      <c r="W39" s="69">
        <f t="shared" si="19"/>
        <v>44255</v>
      </c>
      <c r="X39" s="50" t="str">
        <f t="shared" si="10"/>
        <v/>
      </c>
      <c r="Y39" s="27">
        <f t="shared" si="4"/>
        <v>0</v>
      </c>
      <c r="Z39" s="28">
        <f t="shared" si="5"/>
        <v>0</v>
      </c>
      <c r="AA39" s="29" t="str">
        <f t="shared" si="11"/>
        <v/>
      </c>
      <c r="AB39" s="30">
        <f t="shared" si="12"/>
        <v>0</v>
      </c>
      <c r="AC39" s="31">
        <f t="shared" si="13"/>
        <v>0</v>
      </c>
      <c r="AD39" s="32"/>
      <c r="AE39" s="30">
        <f t="shared" si="14"/>
        <v>0</v>
      </c>
      <c r="AF39" s="33">
        <f t="shared" si="14"/>
        <v>0</v>
      </c>
      <c r="AG39" s="34"/>
      <c r="AH39" s="35">
        <f t="shared" si="15"/>
        <v>0</v>
      </c>
      <c r="AI39" s="35"/>
      <c r="AJ39" s="28"/>
      <c r="AK39" s="28"/>
      <c r="AL39" s="28"/>
      <c r="AM39" s="28"/>
    </row>
    <row r="40" spans="1:39">
      <c r="A40" s="56">
        <f t="shared" si="20"/>
        <v>44256</v>
      </c>
      <c r="B40">
        <f t="shared" si="6"/>
        <v>1</v>
      </c>
      <c r="D40" s="68" t="str">
        <f t="shared" si="21"/>
        <v/>
      </c>
      <c r="E40" s="69" t="str">
        <f t="shared" si="8"/>
        <v/>
      </c>
      <c r="F40" s="65"/>
      <c r="G40" s="61"/>
      <c r="H40" s="61"/>
      <c r="I40" s="66"/>
      <c r="J40" s="66"/>
      <c r="K40" s="22">
        <f t="shared" si="16"/>
        <v>0</v>
      </c>
      <c r="L40" s="22">
        <f t="shared" si="17"/>
        <v>0</v>
      </c>
      <c r="M40" s="61"/>
      <c r="N40" s="61"/>
      <c r="O40" s="61"/>
      <c r="P40" s="61"/>
      <c r="Q40" s="61"/>
      <c r="V40" s="68" t="str">
        <f t="shared" si="18"/>
        <v/>
      </c>
      <c r="W40" s="69" t="str">
        <f t="shared" si="19"/>
        <v/>
      </c>
      <c r="X40" s="50" t="str">
        <f t="shared" si="10"/>
        <v/>
      </c>
      <c r="Y40" s="27">
        <f t="shared" si="4"/>
        <v>0</v>
      </c>
      <c r="Z40" s="28">
        <f t="shared" si="5"/>
        <v>0</v>
      </c>
      <c r="AA40" s="29" t="str">
        <f t="shared" si="11"/>
        <v/>
      </c>
      <c r="AB40" s="30">
        <f t="shared" si="12"/>
        <v>0</v>
      </c>
      <c r="AC40" s="46">
        <f t="shared" si="13"/>
        <v>0</v>
      </c>
      <c r="AD40" s="32"/>
      <c r="AE40" s="30">
        <f t="shared" si="14"/>
        <v>0</v>
      </c>
      <c r="AF40" s="33">
        <f t="shared" si="14"/>
        <v>0</v>
      </c>
      <c r="AG40" s="34"/>
      <c r="AH40" s="35">
        <f t="shared" si="15"/>
        <v>0</v>
      </c>
      <c r="AI40" s="35"/>
      <c r="AJ40" s="28"/>
      <c r="AK40" s="28"/>
      <c r="AL40" s="28"/>
      <c r="AM40" s="28"/>
    </row>
    <row r="41" spans="1:39">
      <c r="A41" s="56">
        <f t="shared" si="20"/>
        <v>44257</v>
      </c>
      <c r="B41">
        <f t="shared" si="6"/>
        <v>2</v>
      </c>
      <c r="D41" s="68" t="str">
        <f t="shared" si="21"/>
        <v/>
      </c>
      <c r="E41" s="69" t="str">
        <f t="shared" si="8"/>
        <v/>
      </c>
      <c r="F41" s="65"/>
      <c r="G41" s="55"/>
      <c r="H41" s="55"/>
      <c r="I41" s="67"/>
      <c r="J41" s="67"/>
      <c r="K41" s="22">
        <f t="shared" si="16"/>
        <v>0</v>
      </c>
      <c r="L41" s="22">
        <f t="shared" si="17"/>
        <v>0</v>
      </c>
      <c r="M41" s="55"/>
      <c r="N41" s="55"/>
      <c r="O41" s="55"/>
      <c r="P41" s="55"/>
      <c r="Q41" s="55"/>
      <c r="V41" s="68" t="str">
        <f t="shared" si="18"/>
        <v/>
      </c>
      <c r="W41" s="69" t="str">
        <f t="shared" si="19"/>
        <v/>
      </c>
      <c r="X41" s="50" t="str">
        <f t="shared" si="10"/>
        <v/>
      </c>
      <c r="Y41" s="27">
        <f t="shared" si="4"/>
        <v>0</v>
      </c>
      <c r="Z41" s="28">
        <f t="shared" si="5"/>
        <v>0</v>
      </c>
      <c r="AA41" s="29" t="str">
        <f t="shared" si="11"/>
        <v/>
      </c>
      <c r="AB41" s="30">
        <f t="shared" si="12"/>
        <v>0</v>
      </c>
      <c r="AC41" s="31">
        <f t="shared" si="13"/>
        <v>0</v>
      </c>
      <c r="AD41" s="32"/>
      <c r="AE41" s="30">
        <f t="shared" si="14"/>
        <v>0</v>
      </c>
      <c r="AF41" s="33">
        <f t="shared" si="14"/>
        <v>0</v>
      </c>
      <c r="AG41" s="34"/>
      <c r="AH41" s="35">
        <f t="shared" si="15"/>
        <v>0</v>
      </c>
      <c r="AI41" s="35"/>
      <c r="AJ41" s="28"/>
      <c r="AK41" s="28"/>
      <c r="AL41" s="28"/>
      <c r="AM41" s="28"/>
    </row>
    <row r="42" spans="1:39">
      <c r="A42" s="56">
        <f t="shared" si="20"/>
        <v>44258</v>
      </c>
      <c r="B42">
        <f t="shared" si="6"/>
        <v>3</v>
      </c>
      <c r="D42" s="68" t="str">
        <f t="shared" si="21"/>
        <v/>
      </c>
      <c r="E42" s="69" t="str">
        <f t="shared" si="8"/>
        <v/>
      </c>
      <c r="F42" s="65"/>
      <c r="G42" s="55"/>
      <c r="H42" s="55"/>
      <c r="I42" s="67"/>
      <c r="J42" s="67"/>
      <c r="K42" s="22">
        <f t="shared" si="16"/>
        <v>0</v>
      </c>
      <c r="L42" s="22">
        <f t="shared" si="17"/>
        <v>0</v>
      </c>
      <c r="M42" s="55"/>
      <c r="N42" s="55"/>
      <c r="O42" s="55"/>
      <c r="P42" s="55"/>
      <c r="Q42" s="55"/>
      <c r="V42" s="68" t="str">
        <f t="shared" si="18"/>
        <v/>
      </c>
      <c r="W42" s="69" t="str">
        <f t="shared" si="19"/>
        <v/>
      </c>
      <c r="X42" s="50" t="str">
        <f t="shared" si="10"/>
        <v/>
      </c>
      <c r="Y42" s="27">
        <f t="shared" si="4"/>
        <v>0</v>
      </c>
      <c r="Z42" s="28">
        <f t="shared" si="5"/>
        <v>0</v>
      </c>
      <c r="AA42" s="29" t="str">
        <f t="shared" si="11"/>
        <v/>
      </c>
      <c r="AB42" s="30">
        <f t="shared" si="12"/>
        <v>0</v>
      </c>
      <c r="AC42" s="31">
        <f t="shared" si="13"/>
        <v>0</v>
      </c>
      <c r="AD42" s="32"/>
      <c r="AE42" s="30">
        <f t="shared" si="14"/>
        <v>0</v>
      </c>
      <c r="AF42" s="33">
        <f t="shared" si="14"/>
        <v>0</v>
      </c>
      <c r="AG42" s="34"/>
      <c r="AH42" s="35">
        <f t="shared" si="15"/>
        <v>0</v>
      </c>
      <c r="AI42" s="35"/>
      <c r="AJ42" s="28"/>
      <c r="AK42" s="28"/>
      <c r="AL42" s="28"/>
      <c r="AM42" s="28"/>
    </row>
    <row r="43" spans="1:39">
      <c r="AI43" s="2"/>
    </row>
    <row r="47" spans="1:39">
      <c r="X47" s="54"/>
    </row>
    <row r="48" spans="1:39">
      <c r="X48" s="54"/>
    </row>
    <row r="49" spans="29:29">
      <c r="AC49" s="47"/>
    </row>
  </sheetData>
  <phoneticPr fontId="12"/>
  <conditionalFormatting sqref="D6:E42">
    <cfRule type="expression" dxfId="29" priority="29">
      <formula>WEEKDAY(D6)=7</formula>
    </cfRule>
    <cfRule type="expression" dxfId="28" priority="30">
      <formula>WEEKDAY(D6)=1</formula>
    </cfRule>
  </conditionalFormatting>
  <conditionalFormatting sqref="D6:F6 D39:F42 D7:E38">
    <cfRule type="expression" dxfId="27" priority="28" stopIfTrue="1">
      <formula>NOT($F6="")</formula>
    </cfRule>
  </conditionalFormatting>
  <conditionalFormatting sqref="V6:W42">
    <cfRule type="expression" dxfId="26" priority="26">
      <formula>WEEKDAY(V6)=7</formula>
    </cfRule>
    <cfRule type="expression" dxfId="25" priority="27">
      <formula>WEEKDAY(V6)=1</formula>
    </cfRule>
  </conditionalFormatting>
  <conditionalFormatting sqref="V6:W42">
    <cfRule type="expression" dxfId="24" priority="25" stopIfTrue="1">
      <formula>NOT($F6="")</formula>
    </cfRule>
  </conditionalFormatting>
  <conditionalFormatting sqref="Y15:Y16">
    <cfRule type="cellIs" dxfId="23" priority="23" stopIfTrue="1" operator="equal">
      <formula>"土"</formula>
    </cfRule>
    <cfRule type="cellIs" dxfId="22" priority="24" stopIfTrue="1" operator="equal">
      <formula>"日"</formula>
    </cfRule>
  </conditionalFormatting>
  <conditionalFormatting sqref="Y23">
    <cfRule type="cellIs" dxfId="21" priority="21" stopIfTrue="1" operator="equal">
      <formula>"土"</formula>
    </cfRule>
    <cfRule type="cellIs" dxfId="20" priority="22" stopIfTrue="1" operator="equal">
      <formula>"日"</formula>
    </cfRule>
  </conditionalFormatting>
  <conditionalFormatting sqref="Y40:Y41">
    <cfRule type="cellIs" dxfId="19" priority="19" stopIfTrue="1" operator="equal">
      <formula>"土"</formula>
    </cfRule>
    <cfRule type="cellIs" dxfId="18" priority="20" stopIfTrue="1" operator="equal">
      <formula>"日"</formula>
    </cfRule>
  </conditionalFormatting>
  <conditionalFormatting sqref="Y42">
    <cfRule type="cellIs" dxfId="17" priority="17" stopIfTrue="1" operator="equal">
      <formula>"土"</formula>
    </cfRule>
    <cfRule type="cellIs" dxfId="16" priority="18" stopIfTrue="1" operator="equal">
      <formula>"日"</formula>
    </cfRule>
  </conditionalFormatting>
  <conditionalFormatting sqref="Y37">
    <cfRule type="cellIs" dxfId="15" priority="15" stopIfTrue="1" operator="equal">
      <formula>"土"</formula>
    </cfRule>
    <cfRule type="cellIs" dxfId="14" priority="16" stopIfTrue="1" operator="equal">
      <formula>"日"</formula>
    </cfRule>
  </conditionalFormatting>
  <conditionalFormatting sqref="Y38:Y39">
    <cfRule type="cellIs" dxfId="13" priority="13" stopIfTrue="1" operator="equal">
      <formula>"土"</formula>
    </cfRule>
    <cfRule type="cellIs" dxfId="12" priority="14" stopIfTrue="1" operator="equal">
      <formula>"日"</formula>
    </cfRule>
  </conditionalFormatting>
  <conditionalFormatting sqref="Y17:Y20 Y10:Y14 Y8 Y22">
    <cfRule type="cellIs" dxfId="11" priority="11" stopIfTrue="1" operator="equal">
      <formula>"土"</formula>
    </cfRule>
    <cfRule type="cellIs" dxfId="10" priority="12" stopIfTrue="1" operator="equal">
      <formula>"日"</formula>
    </cfRule>
  </conditionalFormatting>
  <conditionalFormatting sqref="Y24:Y25">
    <cfRule type="cellIs" dxfId="9" priority="9" stopIfTrue="1" operator="equal">
      <formula>"土"</formula>
    </cfRule>
    <cfRule type="cellIs" dxfId="8" priority="10" stopIfTrue="1" operator="equal">
      <formula>"日"</formula>
    </cfRule>
  </conditionalFormatting>
  <conditionalFormatting sqref="Y9">
    <cfRule type="cellIs" dxfId="7" priority="7" stopIfTrue="1" operator="equal">
      <formula>"土"</formula>
    </cfRule>
    <cfRule type="cellIs" dxfId="6" priority="8" stopIfTrue="1" operator="equal">
      <formula>"日"</formula>
    </cfRule>
  </conditionalFormatting>
  <conditionalFormatting sqref="Y21">
    <cfRule type="cellIs" dxfId="5" priority="5" stopIfTrue="1" operator="equal">
      <formula>"土"</formula>
    </cfRule>
    <cfRule type="cellIs" dxfId="4" priority="6" stopIfTrue="1" operator="equal">
      <formula>"日"</formula>
    </cfRule>
  </conditionalFormatting>
  <conditionalFormatting sqref="Y26:Y30">
    <cfRule type="cellIs" dxfId="3" priority="3" stopIfTrue="1" operator="equal">
      <formula>"土"</formula>
    </cfRule>
    <cfRule type="cellIs" dxfId="2" priority="4" stopIfTrue="1" operator="equal">
      <formula>"日"</formula>
    </cfRule>
  </conditionalFormatting>
  <conditionalFormatting sqref="Y6:Y7">
    <cfRule type="cellIs" dxfId="1" priority="1" stopIfTrue="1" operator="equal">
      <formula>"土"</formula>
    </cfRule>
    <cfRule type="cellIs" dxfId="0" priority="2" stopIfTrue="1" operator="equal">
      <formula>"日"</formula>
    </cfRule>
  </conditionalFormatting>
  <dataValidations count="1">
    <dataValidation imeMode="off" allowBlank="1" showInputMessage="1" showErrorMessage="1" sqref="Z6:AI7" xr:uid="{00000000-0002-0000-0A00-000000000000}"/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T67"/>
  <sheetViews>
    <sheetView topLeftCell="A28" zoomScaleNormal="100" workbookViewId="0">
      <selection activeCell="AY55" sqref="AY55"/>
    </sheetView>
  </sheetViews>
  <sheetFormatPr defaultColWidth="3.625" defaultRowHeight="20.100000000000001" customHeight="1"/>
  <cols>
    <col min="1" max="1" width="0.875" style="85" customWidth="1"/>
    <col min="2" max="2" width="4.625" style="98" customWidth="1"/>
    <col min="3" max="3" width="0.875" style="98" customWidth="1"/>
    <col min="4" max="4" width="4.625" style="85" customWidth="1"/>
    <col min="5" max="5" width="0.875" style="85" customWidth="1"/>
    <col min="6" max="6" width="4.625" style="85" customWidth="1"/>
    <col min="7" max="7" width="0.875" style="85" customWidth="1"/>
    <col min="8" max="8" width="4.625" style="85" customWidth="1"/>
    <col min="9" max="9" width="0.875" style="85" customWidth="1"/>
    <col min="10" max="10" width="4.625" style="85" customWidth="1"/>
    <col min="11" max="11" width="0.875" style="85" customWidth="1"/>
    <col min="12" max="12" width="4.625" style="85" customWidth="1"/>
    <col min="13" max="13" width="0.875" style="85" customWidth="1"/>
    <col min="14" max="14" width="4.625" style="85" customWidth="1"/>
    <col min="15" max="15" width="0.875" style="85" customWidth="1"/>
    <col min="16" max="16" width="7.625" style="81" customWidth="1"/>
    <col min="17" max="17" width="7.625" style="82" customWidth="1"/>
    <col min="18" max="18" width="0.875" style="98" customWidth="1"/>
    <col min="19" max="19" width="4.625" style="98" customWidth="1"/>
    <col min="20" max="20" width="0.875" style="98" customWidth="1"/>
    <col min="21" max="21" width="4.625" style="85" customWidth="1"/>
    <col min="22" max="22" width="0.875" style="98" customWidth="1"/>
    <col min="23" max="23" width="4.625" style="85" customWidth="1"/>
    <col min="24" max="24" width="0.875" style="98" customWidth="1"/>
    <col min="25" max="25" width="4.625" style="85" customWidth="1"/>
    <col min="26" max="26" width="0.875" style="98" customWidth="1"/>
    <col min="27" max="27" width="4.625" style="85" customWidth="1"/>
    <col min="28" max="28" width="0.875" style="98" customWidth="1"/>
    <col min="29" max="29" width="4.625" style="85" customWidth="1"/>
    <col min="30" max="30" width="0.875" style="98" customWidth="1"/>
    <col min="31" max="31" width="4.625" style="85" customWidth="1"/>
    <col min="32" max="32" width="0.875" style="98" customWidth="1"/>
    <col min="33" max="33" width="7.625" style="81" customWidth="1"/>
    <col min="34" max="34" width="7.625" style="82" customWidth="1"/>
    <col min="35" max="35" width="0.875" style="98" customWidth="1"/>
    <col min="36" max="36" width="4.625" style="98" customWidth="1"/>
    <col min="37" max="37" width="0.875" style="98" customWidth="1"/>
    <col min="38" max="38" width="4.625" style="85" customWidth="1"/>
    <col min="39" max="39" width="0.875" style="98" customWidth="1"/>
    <col min="40" max="40" width="4.625" style="85" customWidth="1"/>
    <col min="41" max="41" width="0.875" style="98" customWidth="1"/>
    <col min="42" max="42" width="4.625" style="85" customWidth="1"/>
    <col min="43" max="43" width="0.875" style="98" customWidth="1"/>
    <col min="44" max="44" width="4.625" style="85" customWidth="1"/>
    <col min="45" max="45" width="0.875" style="98" customWidth="1"/>
    <col min="46" max="46" width="4.625" style="85" customWidth="1"/>
    <col min="47" max="47" width="0.875" style="98" customWidth="1"/>
    <col min="48" max="48" width="4.625" style="85" customWidth="1"/>
    <col min="49" max="49" width="0.875" style="98" customWidth="1"/>
    <col min="50" max="50" width="7.625" style="81" customWidth="1"/>
    <col min="51" max="51" width="7.625" style="82" customWidth="1"/>
    <col min="52" max="52" width="3.625" style="85"/>
    <col min="53" max="53" width="3.625" style="85" customWidth="1"/>
    <col min="54" max="56" width="3.625" style="85"/>
    <col min="57" max="57" width="4" style="85" bestFit="1" customWidth="1"/>
    <col min="58" max="256" width="3.625" style="85"/>
    <col min="257" max="257" width="0.875" style="85" customWidth="1"/>
    <col min="258" max="258" width="4.625" style="85" customWidth="1"/>
    <col min="259" max="259" width="0.875" style="85" customWidth="1"/>
    <col min="260" max="260" width="4.625" style="85" customWidth="1"/>
    <col min="261" max="261" width="0.875" style="85" customWidth="1"/>
    <col min="262" max="262" width="4.625" style="85" customWidth="1"/>
    <col min="263" max="263" width="0.875" style="85" customWidth="1"/>
    <col min="264" max="264" width="4.625" style="85" customWidth="1"/>
    <col min="265" max="265" width="0.875" style="85" customWidth="1"/>
    <col min="266" max="266" width="4.625" style="85" customWidth="1"/>
    <col min="267" max="267" width="0.875" style="85" customWidth="1"/>
    <col min="268" max="268" width="4.625" style="85" customWidth="1"/>
    <col min="269" max="269" width="0.875" style="85" customWidth="1"/>
    <col min="270" max="270" width="4.625" style="85" customWidth="1"/>
    <col min="271" max="271" width="0.875" style="85" customWidth="1"/>
    <col min="272" max="273" width="7.625" style="85" customWidth="1"/>
    <col min="274" max="274" width="0.875" style="85" customWidth="1"/>
    <col min="275" max="275" width="4.625" style="85" customWidth="1"/>
    <col min="276" max="276" width="0.875" style="85" customWidth="1"/>
    <col min="277" max="277" width="4.625" style="85" customWidth="1"/>
    <col min="278" max="278" width="0.875" style="85" customWidth="1"/>
    <col min="279" max="279" width="4.625" style="85" customWidth="1"/>
    <col min="280" max="280" width="0.875" style="85" customWidth="1"/>
    <col min="281" max="281" width="4.625" style="85" customWidth="1"/>
    <col min="282" max="282" width="0.875" style="85" customWidth="1"/>
    <col min="283" max="283" width="4.625" style="85" customWidth="1"/>
    <col min="284" max="284" width="0.875" style="85" customWidth="1"/>
    <col min="285" max="285" width="4.625" style="85" customWidth="1"/>
    <col min="286" max="286" width="0.875" style="85" customWidth="1"/>
    <col min="287" max="287" width="4.625" style="85" customWidth="1"/>
    <col min="288" max="288" width="0.875" style="85" customWidth="1"/>
    <col min="289" max="290" width="7.625" style="85" customWidth="1"/>
    <col min="291" max="291" width="0.875" style="85" customWidth="1"/>
    <col min="292" max="292" width="4.625" style="85" customWidth="1"/>
    <col min="293" max="293" width="0.875" style="85" customWidth="1"/>
    <col min="294" max="294" width="4.625" style="85" customWidth="1"/>
    <col min="295" max="295" width="0.875" style="85" customWidth="1"/>
    <col min="296" max="296" width="4.625" style="85" customWidth="1"/>
    <col min="297" max="297" width="0.875" style="85" customWidth="1"/>
    <col min="298" max="298" width="4.625" style="85" customWidth="1"/>
    <col min="299" max="299" width="0.875" style="85" customWidth="1"/>
    <col min="300" max="300" width="4.625" style="85" customWidth="1"/>
    <col min="301" max="301" width="0.875" style="85" customWidth="1"/>
    <col min="302" max="302" width="4.625" style="85" customWidth="1"/>
    <col min="303" max="303" width="0.875" style="85" customWidth="1"/>
    <col min="304" max="304" width="4.625" style="85" customWidth="1"/>
    <col min="305" max="305" width="0.875" style="85" customWidth="1"/>
    <col min="306" max="307" width="7.625" style="85" customWidth="1"/>
    <col min="308" max="312" width="3.625" style="85"/>
    <col min="313" max="313" width="4" style="85" bestFit="1" customWidth="1"/>
    <col min="314" max="512" width="3.625" style="85"/>
    <col min="513" max="513" width="0.875" style="85" customWidth="1"/>
    <col min="514" max="514" width="4.625" style="85" customWidth="1"/>
    <col min="515" max="515" width="0.875" style="85" customWidth="1"/>
    <col min="516" max="516" width="4.625" style="85" customWidth="1"/>
    <col min="517" max="517" width="0.875" style="85" customWidth="1"/>
    <col min="518" max="518" width="4.625" style="85" customWidth="1"/>
    <col min="519" max="519" width="0.875" style="85" customWidth="1"/>
    <col min="520" max="520" width="4.625" style="85" customWidth="1"/>
    <col min="521" max="521" width="0.875" style="85" customWidth="1"/>
    <col min="522" max="522" width="4.625" style="85" customWidth="1"/>
    <col min="523" max="523" width="0.875" style="85" customWidth="1"/>
    <col min="524" max="524" width="4.625" style="85" customWidth="1"/>
    <col min="525" max="525" width="0.875" style="85" customWidth="1"/>
    <col min="526" max="526" width="4.625" style="85" customWidth="1"/>
    <col min="527" max="527" width="0.875" style="85" customWidth="1"/>
    <col min="528" max="529" width="7.625" style="85" customWidth="1"/>
    <col min="530" max="530" width="0.875" style="85" customWidth="1"/>
    <col min="531" max="531" width="4.625" style="85" customWidth="1"/>
    <col min="532" max="532" width="0.875" style="85" customWidth="1"/>
    <col min="533" max="533" width="4.625" style="85" customWidth="1"/>
    <col min="534" max="534" width="0.875" style="85" customWidth="1"/>
    <col min="535" max="535" width="4.625" style="85" customWidth="1"/>
    <col min="536" max="536" width="0.875" style="85" customWidth="1"/>
    <col min="537" max="537" width="4.625" style="85" customWidth="1"/>
    <col min="538" max="538" width="0.875" style="85" customWidth="1"/>
    <col min="539" max="539" width="4.625" style="85" customWidth="1"/>
    <col min="540" max="540" width="0.875" style="85" customWidth="1"/>
    <col min="541" max="541" width="4.625" style="85" customWidth="1"/>
    <col min="542" max="542" width="0.875" style="85" customWidth="1"/>
    <col min="543" max="543" width="4.625" style="85" customWidth="1"/>
    <col min="544" max="544" width="0.875" style="85" customWidth="1"/>
    <col min="545" max="546" width="7.625" style="85" customWidth="1"/>
    <col min="547" max="547" width="0.875" style="85" customWidth="1"/>
    <col min="548" max="548" width="4.625" style="85" customWidth="1"/>
    <col min="549" max="549" width="0.875" style="85" customWidth="1"/>
    <col min="550" max="550" width="4.625" style="85" customWidth="1"/>
    <col min="551" max="551" width="0.875" style="85" customWidth="1"/>
    <col min="552" max="552" width="4.625" style="85" customWidth="1"/>
    <col min="553" max="553" width="0.875" style="85" customWidth="1"/>
    <col min="554" max="554" width="4.625" style="85" customWidth="1"/>
    <col min="555" max="555" width="0.875" style="85" customWidth="1"/>
    <col min="556" max="556" width="4.625" style="85" customWidth="1"/>
    <col min="557" max="557" width="0.875" style="85" customWidth="1"/>
    <col min="558" max="558" width="4.625" style="85" customWidth="1"/>
    <col min="559" max="559" width="0.875" style="85" customWidth="1"/>
    <col min="560" max="560" width="4.625" style="85" customWidth="1"/>
    <col min="561" max="561" width="0.875" style="85" customWidth="1"/>
    <col min="562" max="563" width="7.625" style="85" customWidth="1"/>
    <col min="564" max="568" width="3.625" style="85"/>
    <col min="569" max="569" width="4" style="85" bestFit="1" customWidth="1"/>
    <col min="570" max="768" width="3.625" style="85"/>
    <col min="769" max="769" width="0.875" style="85" customWidth="1"/>
    <col min="770" max="770" width="4.625" style="85" customWidth="1"/>
    <col min="771" max="771" width="0.875" style="85" customWidth="1"/>
    <col min="772" max="772" width="4.625" style="85" customWidth="1"/>
    <col min="773" max="773" width="0.875" style="85" customWidth="1"/>
    <col min="774" max="774" width="4.625" style="85" customWidth="1"/>
    <col min="775" max="775" width="0.875" style="85" customWidth="1"/>
    <col min="776" max="776" width="4.625" style="85" customWidth="1"/>
    <col min="777" max="777" width="0.875" style="85" customWidth="1"/>
    <col min="778" max="778" width="4.625" style="85" customWidth="1"/>
    <col min="779" max="779" width="0.875" style="85" customWidth="1"/>
    <col min="780" max="780" width="4.625" style="85" customWidth="1"/>
    <col min="781" max="781" width="0.875" style="85" customWidth="1"/>
    <col min="782" max="782" width="4.625" style="85" customWidth="1"/>
    <col min="783" max="783" width="0.875" style="85" customWidth="1"/>
    <col min="784" max="785" width="7.625" style="85" customWidth="1"/>
    <col min="786" max="786" width="0.875" style="85" customWidth="1"/>
    <col min="787" max="787" width="4.625" style="85" customWidth="1"/>
    <col min="788" max="788" width="0.875" style="85" customWidth="1"/>
    <col min="789" max="789" width="4.625" style="85" customWidth="1"/>
    <col min="790" max="790" width="0.875" style="85" customWidth="1"/>
    <col min="791" max="791" width="4.625" style="85" customWidth="1"/>
    <col min="792" max="792" width="0.875" style="85" customWidth="1"/>
    <col min="793" max="793" width="4.625" style="85" customWidth="1"/>
    <col min="794" max="794" width="0.875" style="85" customWidth="1"/>
    <col min="795" max="795" width="4.625" style="85" customWidth="1"/>
    <col min="796" max="796" width="0.875" style="85" customWidth="1"/>
    <col min="797" max="797" width="4.625" style="85" customWidth="1"/>
    <col min="798" max="798" width="0.875" style="85" customWidth="1"/>
    <col min="799" max="799" width="4.625" style="85" customWidth="1"/>
    <col min="800" max="800" width="0.875" style="85" customWidth="1"/>
    <col min="801" max="802" width="7.625" style="85" customWidth="1"/>
    <col min="803" max="803" width="0.875" style="85" customWidth="1"/>
    <col min="804" max="804" width="4.625" style="85" customWidth="1"/>
    <col min="805" max="805" width="0.875" style="85" customWidth="1"/>
    <col min="806" max="806" width="4.625" style="85" customWidth="1"/>
    <col min="807" max="807" width="0.875" style="85" customWidth="1"/>
    <col min="808" max="808" width="4.625" style="85" customWidth="1"/>
    <col min="809" max="809" width="0.875" style="85" customWidth="1"/>
    <col min="810" max="810" width="4.625" style="85" customWidth="1"/>
    <col min="811" max="811" width="0.875" style="85" customWidth="1"/>
    <col min="812" max="812" width="4.625" style="85" customWidth="1"/>
    <col min="813" max="813" width="0.875" style="85" customWidth="1"/>
    <col min="814" max="814" width="4.625" style="85" customWidth="1"/>
    <col min="815" max="815" width="0.875" style="85" customWidth="1"/>
    <col min="816" max="816" width="4.625" style="85" customWidth="1"/>
    <col min="817" max="817" width="0.875" style="85" customWidth="1"/>
    <col min="818" max="819" width="7.625" style="85" customWidth="1"/>
    <col min="820" max="824" width="3.625" style="85"/>
    <col min="825" max="825" width="4" style="85" bestFit="1" customWidth="1"/>
    <col min="826" max="1024" width="3.625" style="85"/>
    <col min="1025" max="1025" width="0.875" style="85" customWidth="1"/>
    <col min="1026" max="1026" width="4.625" style="85" customWidth="1"/>
    <col min="1027" max="1027" width="0.875" style="85" customWidth="1"/>
    <col min="1028" max="1028" width="4.625" style="85" customWidth="1"/>
    <col min="1029" max="1029" width="0.875" style="85" customWidth="1"/>
    <col min="1030" max="1030" width="4.625" style="85" customWidth="1"/>
    <col min="1031" max="1031" width="0.875" style="85" customWidth="1"/>
    <col min="1032" max="1032" width="4.625" style="85" customWidth="1"/>
    <col min="1033" max="1033" width="0.875" style="85" customWidth="1"/>
    <col min="1034" max="1034" width="4.625" style="85" customWidth="1"/>
    <col min="1035" max="1035" width="0.875" style="85" customWidth="1"/>
    <col min="1036" max="1036" width="4.625" style="85" customWidth="1"/>
    <col min="1037" max="1037" width="0.875" style="85" customWidth="1"/>
    <col min="1038" max="1038" width="4.625" style="85" customWidth="1"/>
    <col min="1039" max="1039" width="0.875" style="85" customWidth="1"/>
    <col min="1040" max="1041" width="7.625" style="85" customWidth="1"/>
    <col min="1042" max="1042" width="0.875" style="85" customWidth="1"/>
    <col min="1043" max="1043" width="4.625" style="85" customWidth="1"/>
    <col min="1044" max="1044" width="0.875" style="85" customWidth="1"/>
    <col min="1045" max="1045" width="4.625" style="85" customWidth="1"/>
    <col min="1046" max="1046" width="0.875" style="85" customWidth="1"/>
    <col min="1047" max="1047" width="4.625" style="85" customWidth="1"/>
    <col min="1048" max="1048" width="0.875" style="85" customWidth="1"/>
    <col min="1049" max="1049" width="4.625" style="85" customWidth="1"/>
    <col min="1050" max="1050" width="0.875" style="85" customWidth="1"/>
    <col min="1051" max="1051" width="4.625" style="85" customWidth="1"/>
    <col min="1052" max="1052" width="0.875" style="85" customWidth="1"/>
    <col min="1053" max="1053" width="4.625" style="85" customWidth="1"/>
    <col min="1054" max="1054" width="0.875" style="85" customWidth="1"/>
    <col min="1055" max="1055" width="4.625" style="85" customWidth="1"/>
    <col min="1056" max="1056" width="0.875" style="85" customWidth="1"/>
    <col min="1057" max="1058" width="7.625" style="85" customWidth="1"/>
    <col min="1059" max="1059" width="0.875" style="85" customWidth="1"/>
    <col min="1060" max="1060" width="4.625" style="85" customWidth="1"/>
    <col min="1061" max="1061" width="0.875" style="85" customWidth="1"/>
    <col min="1062" max="1062" width="4.625" style="85" customWidth="1"/>
    <col min="1063" max="1063" width="0.875" style="85" customWidth="1"/>
    <col min="1064" max="1064" width="4.625" style="85" customWidth="1"/>
    <col min="1065" max="1065" width="0.875" style="85" customWidth="1"/>
    <col min="1066" max="1066" width="4.625" style="85" customWidth="1"/>
    <col min="1067" max="1067" width="0.875" style="85" customWidth="1"/>
    <col min="1068" max="1068" width="4.625" style="85" customWidth="1"/>
    <col min="1069" max="1069" width="0.875" style="85" customWidth="1"/>
    <col min="1070" max="1070" width="4.625" style="85" customWidth="1"/>
    <col min="1071" max="1071" width="0.875" style="85" customWidth="1"/>
    <col min="1072" max="1072" width="4.625" style="85" customWidth="1"/>
    <col min="1073" max="1073" width="0.875" style="85" customWidth="1"/>
    <col min="1074" max="1075" width="7.625" style="85" customWidth="1"/>
    <col min="1076" max="1080" width="3.625" style="85"/>
    <col min="1081" max="1081" width="4" style="85" bestFit="1" customWidth="1"/>
    <col min="1082" max="1280" width="3.625" style="85"/>
    <col min="1281" max="1281" width="0.875" style="85" customWidth="1"/>
    <col min="1282" max="1282" width="4.625" style="85" customWidth="1"/>
    <col min="1283" max="1283" width="0.875" style="85" customWidth="1"/>
    <col min="1284" max="1284" width="4.625" style="85" customWidth="1"/>
    <col min="1285" max="1285" width="0.875" style="85" customWidth="1"/>
    <col min="1286" max="1286" width="4.625" style="85" customWidth="1"/>
    <col min="1287" max="1287" width="0.875" style="85" customWidth="1"/>
    <col min="1288" max="1288" width="4.625" style="85" customWidth="1"/>
    <col min="1289" max="1289" width="0.875" style="85" customWidth="1"/>
    <col min="1290" max="1290" width="4.625" style="85" customWidth="1"/>
    <col min="1291" max="1291" width="0.875" style="85" customWidth="1"/>
    <col min="1292" max="1292" width="4.625" style="85" customWidth="1"/>
    <col min="1293" max="1293" width="0.875" style="85" customWidth="1"/>
    <col min="1294" max="1294" width="4.625" style="85" customWidth="1"/>
    <col min="1295" max="1295" width="0.875" style="85" customWidth="1"/>
    <col min="1296" max="1297" width="7.625" style="85" customWidth="1"/>
    <col min="1298" max="1298" width="0.875" style="85" customWidth="1"/>
    <col min="1299" max="1299" width="4.625" style="85" customWidth="1"/>
    <col min="1300" max="1300" width="0.875" style="85" customWidth="1"/>
    <col min="1301" max="1301" width="4.625" style="85" customWidth="1"/>
    <col min="1302" max="1302" width="0.875" style="85" customWidth="1"/>
    <col min="1303" max="1303" width="4.625" style="85" customWidth="1"/>
    <col min="1304" max="1304" width="0.875" style="85" customWidth="1"/>
    <col min="1305" max="1305" width="4.625" style="85" customWidth="1"/>
    <col min="1306" max="1306" width="0.875" style="85" customWidth="1"/>
    <col min="1307" max="1307" width="4.625" style="85" customWidth="1"/>
    <col min="1308" max="1308" width="0.875" style="85" customWidth="1"/>
    <col min="1309" max="1309" width="4.625" style="85" customWidth="1"/>
    <col min="1310" max="1310" width="0.875" style="85" customWidth="1"/>
    <col min="1311" max="1311" width="4.625" style="85" customWidth="1"/>
    <col min="1312" max="1312" width="0.875" style="85" customWidth="1"/>
    <col min="1313" max="1314" width="7.625" style="85" customWidth="1"/>
    <col min="1315" max="1315" width="0.875" style="85" customWidth="1"/>
    <col min="1316" max="1316" width="4.625" style="85" customWidth="1"/>
    <col min="1317" max="1317" width="0.875" style="85" customWidth="1"/>
    <col min="1318" max="1318" width="4.625" style="85" customWidth="1"/>
    <col min="1319" max="1319" width="0.875" style="85" customWidth="1"/>
    <col min="1320" max="1320" width="4.625" style="85" customWidth="1"/>
    <col min="1321" max="1321" width="0.875" style="85" customWidth="1"/>
    <col min="1322" max="1322" width="4.625" style="85" customWidth="1"/>
    <col min="1323" max="1323" width="0.875" style="85" customWidth="1"/>
    <col min="1324" max="1324" width="4.625" style="85" customWidth="1"/>
    <col min="1325" max="1325" width="0.875" style="85" customWidth="1"/>
    <col min="1326" max="1326" width="4.625" style="85" customWidth="1"/>
    <col min="1327" max="1327" width="0.875" style="85" customWidth="1"/>
    <col min="1328" max="1328" width="4.625" style="85" customWidth="1"/>
    <col min="1329" max="1329" width="0.875" style="85" customWidth="1"/>
    <col min="1330" max="1331" width="7.625" style="85" customWidth="1"/>
    <col min="1332" max="1336" width="3.625" style="85"/>
    <col min="1337" max="1337" width="4" style="85" bestFit="1" customWidth="1"/>
    <col min="1338" max="1536" width="3.625" style="85"/>
    <col min="1537" max="1537" width="0.875" style="85" customWidth="1"/>
    <col min="1538" max="1538" width="4.625" style="85" customWidth="1"/>
    <col min="1539" max="1539" width="0.875" style="85" customWidth="1"/>
    <col min="1540" max="1540" width="4.625" style="85" customWidth="1"/>
    <col min="1541" max="1541" width="0.875" style="85" customWidth="1"/>
    <col min="1542" max="1542" width="4.625" style="85" customWidth="1"/>
    <col min="1543" max="1543" width="0.875" style="85" customWidth="1"/>
    <col min="1544" max="1544" width="4.625" style="85" customWidth="1"/>
    <col min="1545" max="1545" width="0.875" style="85" customWidth="1"/>
    <col min="1546" max="1546" width="4.625" style="85" customWidth="1"/>
    <col min="1547" max="1547" width="0.875" style="85" customWidth="1"/>
    <col min="1548" max="1548" width="4.625" style="85" customWidth="1"/>
    <col min="1549" max="1549" width="0.875" style="85" customWidth="1"/>
    <col min="1550" max="1550" width="4.625" style="85" customWidth="1"/>
    <col min="1551" max="1551" width="0.875" style="85" customWidth="1"/>
    <col min="1552" max="1553" width="7.625" style="85" customWidth="1"/>
    <col min="1554" max="1554" width="0.875" style="85" customWidth="1"/>
    <col min="1555" max="1555" width="4.625" style="85" customWidth="1"/>
    <col min="1556" max="1556" width="0.875" style="85" customWidth="1"/>
    <col min="1557" max="1557" width="4.625" style="85" customWidth="1"/>
    <col min="1558" max="1558" width="0.875" style="85" customWidth="1"/>
    <col min="1559" max="1559" width="4.625" style="85" customWidth="1"/>
    <col min="1560" max="1560" width="0.875" style="85" customWidth="1"/>
    <col min="1561" max="1561" width="4.625" style="85" customWidth="1"/>
    <col min="1562" max="1562" width="0.875" style="85" customWidth="1"/>
    <col min="1563" max="1563" width="4.625" style="85" customWidth="1"/>
    <col min="1564" max="1564" width="0.875" style="85" customWidth="1"/>
    <col min="1565" max="1565" width="4.625" style="85" customWidth="1"/>
    <col min="1566" max="1566" width="0.875" style="85" customWidth="1"/>
    <col min="1567" max="1567" width="4.625" style="85" customWidth="1"/>
    <col min="1568" max="1568" width="0.875" style="85" customWidth="1"/>
    <col min="1569" max="1570" width="7.625" style="85" customWidth="1"/>
    <col min="1571" max="1571" width="0.875" style="85" customWidth="1"/>
    <col min="1572" max="1572" width="4.625" style="85" customWidth="1"/>
    <col min="1573" max="1573" width="0.875" style="85" customWidth="1"/>
    <col min="1574" max="1574" width="4.625" style="85" customWidth="1"/>
    <col min="1575" max="1575" width="0.875" style="85" customWidth="1"/>
    <col min="1576" max="1576" width="4.625" style="85" customWidth="1"/>
    <col min="1577" max="1577" width="0.875" style="85" customWidth="1"/>
    <col min="1578" max="1578" width="4.625" style="85" customWidth="1"/>
    <col min="1579" max="1579" width="0.875" style="85" customWidth="1"/>
    <col min="1580" max="1580" width="4.625" style="85" customWidth="1"/>
    <col min="1581" max="1581" width="0.875" style="85" customWidth="1"/>
    <col min="1582" max="1582" width="4.625" style="85" customWidth="1"/>
    <col min="1583" max="1583" width="0.875" style="85" customWidth="1"/>
    <col min="1584" max="1584" width="4.625" style="85" customWidth="1"/>
    <col min="1585" max="1585" width="0.875" style="85" customWidth="1"/>
    <col min="1586" max="1587" width="7.625" style="85" customWidth="1"/>
    <col min="1588" max="1592" width="3.625" style="85"/>
    <col min="1593" max="1593" width="4" style="85" bestFit="1" customWidth="1"/>
    <col min="1594" max="1792" width="3.625" style="85"/>
    <col min="1793" max="1793" width="0.875" style="85" customWidth="1"/>
    <col min="1794" max="1794" width="4.625" style="85" customWidth="1"/>
    <col min="1795" max="1795" width="0.875" style="85" customWidth="1"/>
    <col min="1796" max="1796" width="4.625" style="85" customWidth="1"/>
    <col min="1797" max="1797" width="0.875" style="85" customWidth="1"/>
    <col min="1798" max="1798" width="4.625" style="85" customWidth="1"/>
    <col min="1799" max="1799" width="0.875" style="85" customWidth="1"/>
    <col min="1800" max="1800" width="4.625" style="85" customWidth="1"/>
    <col min="1801" max="1801" width="0.875" style="85" customWidth="1"/>
    <col min="1802" max="1802" width="4.625" style="85" customWidth="1"/>
    <col min="1803" max="1803" width="0.875" style="85" customWidth="1"/>
    <col min="1804" max="1804" width="4.625" style="85" customWidth="1"/>
    <col min="1805" max="1805" width="0.875" style="85" customWidth="1"/>
    <col min="1806" max="1806" width="4.625" style="85" customWidth="1"/>
    <col min="1807" max="1807" width="0.875" style="85" customWidth="1"/>
    <col min="1808" max="1809" width="7.625" style="85" customWidth="1"/>
    <col min="1810" max="1810" width="0.875" style="85" customWidth="1"/>
    <col min="1811" max="1811" width="4.625" style="85" customWidth="1"/>
    <col min="1812" max="1812" width="0.875" style="85" customWidth="1"/>
    <col min="1813" max="1813" width="4.625" style="85" customWidth="1"/>
    <col min="1814" max="1814" width="0.875" style="85" customWidth="1"/>
    <col min="1815" max="1815" width="4.625" style="85" customWidth="1"/>
    <col min="1816" max="1816" width="0.875" style="85" customWidth="1"/>
    <col min="1817" max="1817" width="4.625" style="85" customWidth="1"/>
    <col min="1818" max="1818" width="0.875" style="85" customWidth="1"/>
    <col min="1819" max="1819" width="4.625" style="85" customWidth="1"/>
    <col min="1820" max="1820" width="0.875" style="85" customWidth="1"/>
    <col min="1821" max="1821" width="4.625" style="85" customWidth="1"/>
    <col min="1822" max="1822" width="0.875" style="85" customWidth="1"/>
    <col min="1823" max="1823" width="4.625" style="85" customWidth="1"/>
    <col min="1824" max="1824" width="0.875" style="85" customWidth="1"/>
    <col min="1825" max="1826" width="7.625" style="85" customWidth="1"/>
    <col min="1827" max="1827" width="0.875" style="85" customWidth="1"/>
    <col min="1828" max="1828" width="4.625" style="85" customWidth="1"/>
    <col min="1829" max="1829" width="0.875" style="85" customWidth="1"/>
    <col min="1830" max="1830" width="4.625" style="85" customWidth="1"/>
    <col min="1831" max="1831" width="0.875" style="85" customWidth="1"/>
    <col min="1832" max="1832" width="4.625" style="85" customWidth="1"/>
    <col min="1833" max="1833" width="0.875" style="85" customWidth="1"/>
    <col min="1834" max="1834" width="4.625" style="85" customWidth="1"/>
    <col min="1835" max="1835" width="0.875" style="85" customWidth="1"/>
    <col min="1836" max="1836" width="4.625" style="85" customWidth="1"/>
    <col min="1837" max="1837" width="0.875" style="85" customWidth="1"/>
    <col min="1838" max="1838" width="4.625" style="85" customWidth="1"/>
    <col min="1839" max="1839" width="0.875" style="85" customWidth="1"/>
    <col min="1840" max="1840" width="4.625" style="85" customWidth="1"/>
    <col min="1841" max="1841" width="0.875" style="85" customWidth="1"/>
    <col min="1842" max="1843" width="7.625" style="85" customWidth="1"/>
    <col min="1844" max="1848" width="3.625" style="85"/>
    <col min="1849" max="1849" width="4" style="85" bestFit="1" customWidth="1"/>
    <col min="1850" max="2048" width="3.625" style="85"/>
    <col min="2049" max="2049" width="0.875" style="85" customWidth="1"/>
    <col min="2050" max="2050" width="4.625" style="85" customWidth="1"/>
    <col min="2051" max="2051" width="0.875" style="85" customWidth="1"/>
    <col min="2052" max="2052" width="4.625" style="85" customWidth="1"/>
    <col min="2053" max="2053" width="0.875" style="85" customWidth="1"/>
    <col min="2054" max="2054" width="4.625" style="85" customWidth="1"/>
    <col min="2055" max="2055" width="0.875" style="85" customWidth="1"/>
    <col min="2056" max="2056" width="4.625" style="85" customWidth="1"/>
    <col min="2057" max="2057" width="0.875" style="85" customWidth="1"/>
    <col min="2058" max="2058" width="4.625" style="85" customWidth="1"/>
    <col min="2059" max="2059" width="0.875" style="85" customWidth="1"/>
    <col min="2060" max="2060" width="4.625" style="85" customWidth="1"/>
    <col min="2061" max="2061" width="0.875" style="85" customWidth="1"/>
    <col min="2062" max="2062" width="4.625" style="85" customWidth="1"/>
    <col min="2063" max="2063" width="0.875" style="85" customWidth="1"/>
    <col min="2064" max="2065" width="7.625" style="85" customWidth="1"/>
    <col min="2066" max="2066" width="0.875" style="85" customWidth="1"/>
    <col min="2067" max="2067" width="4.625" style="85" customWidth="1"/>
    <col min="2068" max="2068" width="0.875" style="85" customWidth="1"/>
    <col min="2069" max="2069" width="4.625" style="85" customWidth="1"/>
    <col min="2070" max="2070" width="0.875" style="85" customWidth="1"/>
    <col min="2071" max="2071" width="4.625" style="85" customWidth="1"/>
    <col min="2072" max="2072" width="0.875" style="85" customWidth="1"/>
    <col min="2073" max="2073" width="4.625" style="85" customWidth="1"/>
    <col min="2074" max="2074" width="0.875" style="85" customWidth="1"/>
    <col min="2075" max="2075" width="4.625" style="85" customWidth="1"/>
    <col min="2076" max="2076" width="0.875" style="85" customWidth="1"/>
    <col min="2077" max="2077" width="4.625" style="85" customWidth="1"/>
    <col min="2078" max="2078" width="0.875" style="85" customWidth="1"/>
    <col min="2079" max="2079" width="4.625" style="85" customWidth="1"/>
    <col min="2080" max="2080" width="0.875" style="85" customWidth="1"/>
    <col min="2081" max="2082" width="7.625" style="85" customWidth="1"/>
    <col min="2083" max="2083" width="0.875" style="85" customWidth="1"/>
    <col min="2084" max="2084" width="4.625" style="85" customWidth="1"/>
    <col min="2085" max="2085" width="0.875" style="85" customWidth="1"/>
    <col min="2086" max="2086" width="4.625" style="85" customWidth="1"/>
    <col min="2087" max="2087" width="0.875" style="85" customWidth="1"/>
    <col min="2088" max="2088" width="4.625" style="85" customWidth="1"/>
    <col min="2089" max="2089" width="0.875" style="85" customWidth="1"/>
    <col min="2090" max="2090" width="4.625" style="85" customWidth="1"/>
    <col min="2091" max="2091" width="0.875" style="85" customWidth="1"/>
    <col min="2092" max="2092" width="4.625" style="85" customWidth="1"/>
    <col min="2093" max="2093" width="0.875" style="85" customWidth="1"/>
    <col min="2094" max="2094" width="4.625" style="85" customWidth="1"/>
    <col min="2095" max="2095" width="0.875" style="85" customWidth="1"/>
    <col min="2096" max="2096" width="4.625" style="85" customWidth="1"/>
    <col min="2097" max="2097" width="0.875" style="85" customWidth="1"/>
    <col min="2098" max="2099" width="7.625" style="85" customWidth="1"/>
    <col min="2100" max="2104" width="3.625" style="85"/>
    <col min="2105" max="2105" width="4" style="85" bestFit="1" customWidth="1"/>
    <col min="2106" max="2304" width="3.625" style="85"/>
    <col min="2305" max="2305" width="0.875" style="85" customWidth="1"/>
    <col min="2306" max="2306" width="4.625" style="85" customWidth="1"/>
    <col min="2307" max="2307" width="0.875" style="85" customWidth="1"/>
    <col min="2308" max="2308" width="4.625" style="85" customWidth="1"/>
    <col min="2309" max="2309" width="0.875" style="85" customWidth="1"/>
    <col min="2310" max="2310" width="4.625" style="85" customWidth="1"/>
    <col min="2311" max="2311" width="0.875" style="85" customWidth="1"/>
    <col min="2312" max="2312" width="4.625" style="85" customWidth="1"/>
    <col min="2313" max="2313" width="0.875" style="85" customWidth="1"/>
    <col min="2314" max="2314" width="4.625" style="85" customWidth="1"/>
    <col min="2315" max="2315" width="0.875" style="85" customWidth="1"/>
    <col min="2316" max="2316" width="4.625" style="85" customWidth="1"/>
    <col min="2317" max="2317" width="0.875" style="85" customWidth="1"/>
    <col min="2318" max="2318" width="4.625" style="85" customWidth="1"/>
    <col min="2319" max="2319" width="0.875" style="85" customWidth="1"/>
    <col min="2320" max="2321" width="7.625" style="85" customWidth="1"/>
    <col min="2322" max="2322" width="0.875" style="85" customWidth="1"/>
    <col min="2323" max="2323" width="4.625" style="85" customWidth="1"/>
    <col min="2324" max="2324" width="0.875" style="85" customWidth="1"/>
    <col min="2325" max="2325" width="4.625" style="85" customWidth="1"/>
    <col min="2326" max="2326" width="0.875" style="85" customWidth="1"/>
    <col min="2327" max="2327" width="4.625" style="85" customWidth="1"/>
    <col min="2328" max="2328" width="0.875" style="85" customWidth="1"/>
    <col min="2329" max="2329" width="4.625" style="85" customWidth="1"/>
    <col min="2330" max="2330" width="0.875" style="85" customWidth="1"/>
    <col min="2331" max="2331" width="4.625" style="85" customWidth="1"/>
    <col min="2332" max="2332" width="0.875" style="85" customWidth="1"/>
    <col min="2333" max="2333" width="4.625" style="85" customWidth="1"/>
    <col min="2334" max="2334" width="0.875" style="85" customWidth="1"/>
    <col min="2335" max="2335" width="4.625" style="85" customWidth="1"/>
    <col min="2336" max="2336" width="0.875" style="85" customWidth="1"/>
    <col min="2337" max="2338" width="7.625" style="85" customWidth="1"/>
    <col min="2339" max="2339" width="0.875" style="85" customWidth="1"/>
    <col min="2340" max="2340" width="4.625" style="85" customWidth="1"/>
    <col min="2341" max="2341" width="0.875" style="85" customWidth="1"/>
    <col min="2342" max="2342" width="4.625" style="85" customWidth="1"/>
    <col min="2343" max="2343" width="0.875" style="85" customWidth="1"/>
    <col min="2344" max="2344" width="4.625" style="85" customWidth="1"/>
    <col min="2345" max="2345" width="0.875" style="85" customWidth="1"/>
    <col min="2346" max="2346" width="4.625" style="85" customWidth="1"/>
    <col min="2347" max="2347" width="0.875" style="85" customWidth="1"/>
    <col min="2348" max="2348" width="4.625" style="85" customWidth="1"/>
    <col min="2349" max="2349" width="0.875" style="85" customWidth="1"/>
    <col min="2350" max="2350" width="4.625" style="85" customWidth="1"/>
    <col min="2351" max="2351" width="0.875" style="85" customWidth="1"/>
    <col min="2352" max="2352" width="4.625" style="85" customWidth="1"/>
    <col min="2353" max="2353" width="0.875" style="85" customWidth="1"/>
    <col min="2354" max="2355" width="7.625" style="85" customWidth="1"/>
    <col min="2356" max="2360" width="3.625" style="85"/>
    <col min="2361" max="2361" width="4" style="85" bestFit="1" customWidth="1"/>
    <col min="2362" max="2560" width="3.625" style="85"/>
    <col min="2561" max="2561" width="0.875" style="85" customWidth="1"/>
    <col min="2562" max="2562" width="4.625" style="85" customWidth="1"/>
    <col min="2563" max="2563" width="0.875" style="85" customWidth="1"/>
    <col min="2564" max="2564" width="4.625" style="85" customWidth="1"/>
    <col min="2565" max="2565" width="0.875" style="85" customWidth="1"/>
    <col min="2566" max="2566" width="4.625" style="85" customWidth="1"/>
    <col min="2567" max="2567" width="0.875" style="85" customWidth="1"/>
    <col min="2568" max="2568" width="4.625" style="85" customWidth="1"/>
    <col min="2569" max="2569" width="0.875" style="85" customWidth="1"/>
    <col min="2570" max="2570" width="4.625" style="85" customWidth="1"/>
    <col min="2571" max="2571" width="0.875" style="85" customWidth="1"/>
    <col min="2572" max="2572" width="4.625" style="85" customWidth="1"/>
    <col min="2573" max="2573" width="0.875" style="85" customWidth="1"/>
    <col min="2574" max="2574" width="4.625" style="85" customWidth="1"/>
    <col min="2575" max="2575" width="0.875" style="85" customWidth="1"/>
    <col min="2576" max="2577" width="7.625" style="85" customWidth="1"/>
    <col min="2578" max="2578" width="0.875" style="85" customWidth="1"/>
    <col min="2579" max="2579" width="4.625" style="85" customWidth="1"/>
    <col min="2580" max="2580" width="0.875" style="85" customWidth="1"/>
    <col min="2581" max="2581" width="4.625" style="85" customWidth="1"/>
    <col min="2582" max="2582" width="0.875" style="85" customWidth="1"/>
    <col min="2583" max="2583" width="4.625" style="85" customWidth="1"/>
    <col min="2584" max="2584" width="0.875" style="85" customWidth="1"/>
    <col min="2585" max="2585" width="4.625" style="85" customWidth="1"/>
    <col min="2586" max="2586" width="0.875" style="85" customWidth="1"/>
    <col min="2587" max="2587" width="4.625" style="85" customWidth="1"/>
    <col min="2588" max="2588" width="0.875" style="85" customWidth="1"/>
    <col min="2589" max="2589" width="4.625" style="85" customWidth="1"/>
    <col min="2590" max="2590" width="0.875" style="85" customWidth="1"/>
    <col min="2591" max="2591" width="4.625" style="85" customWidth="1"/>
    <col min="2592" max="2592" width="0.875" style="85" customWidth="1"/>
    <col min="2593" max="2594" width="7.625" style="85" customWidth="1"/>
    <col min="2595" max="2595" width="0.875" style="85" customWidth="1"/>
    <col min="2596" max="2596" width="4.625" style="85" customWidth="1"/>
    <col min="2597" max="2597" width="0.875" style="85" customWidth="1"/>
    <col min="2598" max="2598" width="4.625" style="85" customWidth="1"/>
    <col min="2599" max="2599" width="0.875" style="85" customWidth="1"/>
    <col min="2600" max="2600" width="4.625" style="85" customWidth="1"/>
    <col min="2601" max="2601" width="0.875" style="85" customWidth="1"/>
    <col min="2602" max="2602" width="4.625" style="85" customWidth="1"/>
    <col min="2603" max="2603" width="0.875" style="85" customWidth="1"/>
    <col min="2604" max="2604" width="4.625" style="85" customWidth="1"/>
    <col min="2605" max="2605" width="0.875" style="85" customWidth="1"/>
    <col min="2606" max="2606" width="4.625" style="85" customWidth="1"/>
    <col min="2607" max="2607" width="0.875" style="85" customWidth="1"/>
    <col min="2608" max="2608" width="4.625" style="85" customWidth="1"/>
    <col min="2609" max="2609" width="0.875" style="85" customWidth="1"/>
    <col min="2610" max="2611" width="7.625" style="85" customWidth="1"/>
    <col min="2612" max="2616" width="3.625" style="85"/>
    <col min="2617" max="2617" width="4" style="85" bestFit="1" customWidth="1"/>
    <col min="2618" max="2816" width="3.625" style="85"/>
    <col min="2817" max="2817" width="0.875" style="85" customWidth="1"/>
    <col min="2818" max="2818" width="4.625" style="85" customWidth="1"/>
    <col min="2819" max="2819" width="0.875" style="85" customWidth="1"/>
    <col min="2820" max="2820" width="4.625" style="85" customWidth="1"/>
    <col min="2821" max="2821" width="0.875" style="85" customWidth="1"/>
    <col min="2822" max="2822" width="4.625" style="85" customWidth="1"/>
    <col min="2823" max="2823" width="0.875" style="85" customWidth="1"/>
    <col min="2824" max="2824" width="4.625" style="85" customWidth="1"/>
    <col min="2825" max="2825" width="0.875" style="85" customWidth="1"/>
    <col min="2826" max="2826" width="4.625" style="85" customWidth="1"/>
    <col min="2827" max="2827" width="0.875" style="85" customWidth="1"/>
    <col min="2828" max="2828" width="4.625" style="85" customWidth="1"/>
    <col min="2829" max="2829" width="0.875" style="85" customWidth="1"/>
    <col min="2830" max="2830" width="4.625" style="85" customWidth="1"/>
    <col min="2831" max="2831" width="0.875" style="85" customWidth="1"/>
    <col min="2832" max="2833" width="7.625" style="85" customWidth="1"/>
    <col min="2834" max="2834" width="0.875" style="85" customWidth="1"/>
    <col min="2835" max="2835" width="4.625" style="85" customWidth="1"/>
    <col min="2836" max="2836" width="0.875" style="85" customWidth="1"/>
    <col min="2837" max="2837" width="4.625" style="85" customWidth="1"/>
    <col min="2838" max="2838" width="0.875" style="85" customWidth="1"/>
    <col min="2839" max="2839" width="4.625" style="85" customWidth="1"/>
    <col min="2840" max="2840" width="0.875" style="85" customWidth="1"/>
    <col min="2841" max="2841" width="4.625" style="85" customWidth="1"/>
    <col min="2842" max="2842" width="0.875" style="85" customWidth="1"/>
    <col min="2843" max="2843" width="4.625" style="85" customWidth="1"/>
    <col min="2844" max="2844" width="0.875" style="85" customWidth="1"/>
    <col min="2845" max="2845" width="4.625" style="85" customWidth="1"/>
    <col min="2846" max="2846" width="0.875" style="85" customWidth="1"/>
    <col min="2847" max="2847" width="4.625" style="85" customWidth="1"/>
    <col min="2848" max="2848" width="0.875" style="85" customWidth="1"/>
    <col min="2849" max="2850" width="7.625" style="85" customWidth="1"/>
    <col min="2851" max="2851" width="0.875" style="85" customWidth="1"/>
    <col min="2852" max="2852" width="4.625" style="85" customWidth="1"/>
    <col min="2853" max="2853" width="0.875" style="85" customWidth="1"/>
    <col min="2854" max="2854" width="4.625" style="85" customWidth="1"/>
    <col min="2855" max="2855" width="0.875" style="85" customWidth="1"/>
    <col min="2856" max="2856" width="4.625" style="85" customWidth="1"/>
    <col min="2857" max="2857" width="0.875" style="85" customWidth="1"/>
    <col min="2858" max="2858" width="4.625" style="85" customWidth="1"/>
    <col min="2859" max="2859" width="0.875" style="85" customWidth="1"/>
    <col min="2860" max="2860" width="4.625" style="85" customWidth="1"/>
    <col min="2861" max="2861" width="0.875" style="85" customWidth="1"/>
    <col min="2862" max="2862" width="4.625" style="85" customWidth="1"/>
    <col min="2863" max="2863" width="0.875" style="85" customWidth="1"/>
    <col min="2864" max="2864" width="4.625" style="85" customWidth="1"/>
    <col min="2865" max="2865" width="0.875" style="85" customWidth="1"/>
    <col min="2866" max="2867" width="7.625" style="85" customWidth="1"/>
    <col min="2868" max="2872" width="3.625" style="85"/>
    <col min="2873" max="2873" width="4" style="85" bestFit="1" customWidth="1"/>
    <col min="2874" max="3072" width="3.625" style="85"/>
    <col min="3073" max="3073" width="0.875" style="85" customWidth="1"/>
    <col min="3074" max="3074" width="4.625" style="85" customWidth="1"/>
    <col min="3075" max="3075" width="0.875" style="85" customWidth="1"/>
    <col min="3076" max="3076" width="4.625" style="85" customWidth="1"/>
    <col min="3077" max="3077" width="0.875" style="85" customWidth="1"/>
    <col min="3078" max="3078" width="4.625" style="85" customWidth="1"/>
    <col min="3079" max="3079" width="0.875" style="85" customWidth="1"/>
    <col min="3080" max="3080" width="4.625" style="85" customWidth="1"/>
    <col min="3081" max="3081" width="0.875" style="85" customWidth="1"/>
    <col min="3082" max="3082" width="4.625" style="85" customWidth="1"/>
    <col min="3083" max="3083" width="0.875" style="85" customWidth="1"/>
    <col min="3084" max="3084" width="4.625" style="85" customWidth="1"/>
    <col min="3085" max="3085" width="0.875" style="85" customWidth="1"/>
    <col min="3086" max="3086" width="4.625" style="85" customWidth="1"/>
    <col min="3087" max="3087" width="0.875" style="85" customWidth="1"/>
    <col min="3088" max="3089" width="7.625" style="85" customWidth="1"/>
    <col min="3090" max="3090" width="0.875" style="85" customWidth="1"/>
    <col min="3091" max="3091" width="4.625" style="85" customWidth="1"/>
    <col min="3092" max="3092" width="0.875" style="85" customWidth="1"/>
    <col min="3093" max="3093" width="4.625" style="85" customWidth="1"/>
    <col min="3094" max="3094" width="0.875" style="85" customWidth="1"/>
    <col min="3095" max="3095" width="4.625" style="85" customWidth="1"/>
    <col min="3096" max="3096" width="0.875" style="85" customWidth="1"/>
    <col min="3097" max="3097" width="4.625" style="85" customWidth="1"/>
    <col min="3098" max="3098" width="0.875" style="85" customWidth="1"/>
    <col min="3099" max="3099" width="4.625" style="85" customWidth="1"/>
    <col min="3100" max="3100" width="0.875" style="85" customWidth="1"/>
    <col min="3101" max="3101" width="4.625" style="85" customWidth="1"/>
    <col min="3102" max="3102" width="0.875" style="85" customWidth="1"/>
    <col min="3103" max="3103" width="4.625" style="85" customWidth="1"/>
    <col min="3104" max="3104" width="0.875" style="85" customWidth="1"/>
    <col min="3105" max="3106" width="7.625" style="85" customWidth="1"/>
    <col min="3107" max="3107" width="0.875" style="85" customWidth="1"/>
    <col min="3108" max="3108" width="4.625" style="85" customWidth="1"/>
    <col min="3109" max="3109" width="0.875" style="85" customWidth="1"/>
    <col min="3110" max="3110" width="4.625" style="85" customWidth="1"/>
    <col min="3111" max="3111" width="0.875" style="85" customWidth="1"/>
    <col min="3112" max="3112" width="4.625" style="85" customWidth="1"/>
    <col min="3113" max="3113" width="0.875" style="85" customWidth="1"/>
    <col min="3114" max="3114" width="4.625" style="85" customWidth="1"/>
    <col min="3115" max="3115" width="0.875" style="85" customWidth="1"/>
    <col min="3116" max="3116" width="4.625" style="85" customWidth="1"/>
    <col min="3117" max="3117" width="0.875" style="85" customWidth="1"/>
    <col min="3118" max="3118" width="4.625" style="85" customWidth="1"/>
    <col min="3119" max="3119" width="0.875" style="85" customWidth="1"/>
    <col min="3120" max="3120" width="4.625" style="85" customWidth="1"/>
    <col min="3121" max="3121" width="0.875" style="85" customWidth="1"/>
    <col min="3122" max="3123" width="7.625" style="85" customWidth="1"/>
    <col min="3124" max="3128" width="3.625" style="85"/>
    <col min="3129" max="3129" width="4" style="85" bestFit="1" customWidth="1"/>
    <col min="3130" max="3328" width="3.625" style="85"/>
    <col min="3329" max="3329" width="0.875" style="85" customWidth="1"/>
    <col min="3330" max="3330" width="4.625" style="85" customWidth="1"/>
    <col min="3331" max="3331" width="0.875" style="85" customWidth="1"/>
    <col min="3332" max="3332" width="4.625" style="85" customWidth="1"/>
    <col min="3333" max="3333" width="0.875" style="85" customWidth="1"/>
    <col min="3334" max="3334" width="4.625" style="85" customWidth="1"/>
    <col min="3335" max="3335" width="0.875" style="85" customWidth="1"/>
    <col min="3336" max="3336" width="4.625" style="85" customWidth="1"/>
    <col min="3337" max="3337" width="0.875" style="85" customWidth="1"/>
    <col min="3338" max="3338" width="4.625" style="85" customWidth="1"/>
    <col min="3339" max="3339" width="0.875" style="85" customWidth="1"/>
    <col min="3340" max="3340" width="4.625" style="85" customWidth="1"/>
    <col min="3341" max="3341" width="0.875" style="85" customWidth="1"/>
    <col min="3342" max="3342" width="4.625" style="85" customWidth="1"/>
    <col min="3343" max="3343" width="0.875" style="85" customWidth="1"/>
    <col min="3344" max="3345" width="7.625" style="85" customWidth="1"/>
    <col min="3346" max="3346" width="0.875" style="85" customWidth="1"/>
    <col min="3347" max="3347" width="4.625" style="85" customWidth="1"/>
    <col min="3348" max="3348" width="0.875" style="85" customWidth="1"/>
    <col min="3349" max="3349" width="4.625" style="85" customWidth="1"/>
    <col min="3350" max="3350" width="0.875" style="85" customWidth="1"/>
    <col min="3351" max="3351" width="4.625" style="85" customWidth="1"/>
    <col min="3352" max="3352" width="0.875" style="85" customWidth="1"/>
    <col min="3353" max="3353" width="4.625" style="85" customWidth="1"/>
    <col min="3354" max="3354" width="0.875" style="85" customWidth="1"/>
    <col min="3355" max="3355" width="4.625" style="85" customWidth="1"/>
    <col min="3356" max="3356" width="0.875" style="85" customWidth="1"/>
    <col min="3357" max="3357" width="4.625" style="85" customWidth="1"/>
    <col min="3358" max="3358" width="0.875" style="85" customWidth="1"/>
    <col min="3359" max="3359" width="4.625" style="85" customWidth="1"/>
    <col min="3360" max="3360" width="0.875" style="85" customWidth="1"/>
    <col min="3361" max="3362" width="7.625" style="85" customWidth="1"/>
    <col min="3363" max="3363" width="0.875" style="85" customWidth="1"/>
    <col min="3364" max="3364" width="4.625" style="85" customWidth="1"/>
    <col min="3365" max="3365" width="0.875" style="85" customWidth="1"/>
    <col min="3366" max="3366" width="4.625" style="85" customWidth="1"/>
    <col min="3367" max="3367" width="0.875" style="85" customWidth="1"/>
    <col min="3368" max="3368" width="4.625" style="85" customWidth="1"/>
    <col min="3369" max="3369" width="0.875" style="85" customWidth="1"/>
    <col min="3370" max="3370" width="4.625" style="85" customWidth="1"/>
    <col min="3371" max="3371" width="0.875" style="85" customWidth="1"/>
    <col min="3372" max="3372" width="4.625" style="85" customWidth="1"/>
    <col min="3373" max="3373" width="0.875" style="85" customWidth="1"/>
    <col min="3374" max="3374" width="4.625" style="85" customWidth="1"/>
    <col min="3375" max="3375" width="0.875" style="85" customWidth="1"/>
    <col min="3376" max="3376" width="4.625" style="85" customWidth="1"/>
    <col min="3377" max="3377" width="0.875" style="85" customWidth="1"/>
    <col min="3378" max="3379" width="7.625" style="85" customWidth="1"/>
    <col min="3380" max="3384" width="3.625" style="85"/>
    <col min="3385" max="3385" width="4" style="85" bestFit="1" customWidth="1"/>
    <col min="3386" max="3584" width="3.625" style="85"/>
    <col min="3585" max="3585" width="0.875" style="85" customWidth="1"/>
    <col min="3586" max="3586" width="4.625" style="85" customWidth="1"/>
    <col min="3587" max="3587" width="0.875" style="85" customWidth="1"/>
    <col min="3588" max="3588" width="4.625" style="85" customWidth="1"/>
    <col min="3589" max="3589" width="0.875" style="85" customWidth="1"/>
    <col min="3590" max="3590" width="4.625" style="85" customWidth="1"/>
    <col min="3591" max="3591" width="0.875" style="85" customWidth="1"/>
    <col min="3592" max="3592" width="4.625" style="85" customWidth="1"/>
    <col min="3593" max="3593" width="0.875" style="85" customWidth="1"/>
    <col min="3594" max="3594" width="4.625" style="85" customWidth="1"/>
    <col min="3595" max="3595" width="0.875" style="85" customWidth="1"/>
    <col min="3596" max="3596" width="4.625" style="85" customWidth="1"/>
    <col min="3597" max="3597" width="0.875" style="85" customWidth="1"/>
    <col min="3598" max="3598" width="4.625" style="85" customWidth="1"/>
    <col min="3599" max="3599" width="0.875" style="85" customWidth="1"/>
    <col min="3600" max="3601" width="7.625" style="85" customWidth="1"/>
    <col min="3602" max="3602" width="0.875" style="85" customWidth="1"/>
    <col min="3603" max="3603" width="4.625" style="85" customWidth="1"/>
    <col min="3604" max="3604" width="0.875" style="85" customWidth="1"/>
    <col min="3605" max="3605" width="4.625" style="85" customWidth="1"/>
    <col min="3606" max="3606" width="0.875" style="85" customWidth="1"/>
    <col min="3607" max="3607" width="4.625" style="85" customWidth="1"/>
    <col min="3608" max="3608" width="0.875" style="85" customWidth="1"/>
    <col min="3609" max="3609" width="4.625" style="85" customWidth="1"/>
    <col min="3610" max="3610" width="0.875" style="85" customWidth="1"/>
    <col min="3611" max="3611" width="4.625" style="85" customWidth="1"/>
    <col min="3612" max="3612" width="0.875" style="85" customWidth="1"/>
    <col min="3613" max="3613" width="4.625" style="85" customWidth="1"/>
    <col min="3614" max="3614" width="0.875" style="85" customWidth="1"/>
    <col min="3615" max="3615" width="4.625" style="85" customWidth="1"/>
    <col min="3616" max="3616" width="0.875" style="85" customWidth="1"/>
    <col min="3617" max="3618" width="7.625" style="85" customWidth="1"/>
    <col min="3619" max="3619" width="0.875" style="85" customWidth="1"/>
    <col min="3620" max="3620" width="4.625" style="85" customWidth="1"/>
    <col min="3621" max="3621" width="0.875" style="85" customWidth="1"/>
    <col min="3622" max="3622" width="4.625" style="85" customWidth="1"/>
    <col min="3623" max="3623" width="0.875" style="85" customWidth="1"/>
    <col min="3624" max="3624" width="4.625" style="85" customWidth="1"/>
    <col min="3625" max="3625" width="0.875" style="85" customWidth="1"/>
    <col min="3626" max="3626" width="4.625" style="85" customWidth="1"/>
    <col min="3627" max="3627" width="0.875" style="85" customWidth="1"/>
    <col min="3628" max="3628" width="4.625" style="85" customWidth="1"/>
    <col min="3629" max="3629" width="0.875" style="85" customWidth="1"/>
    <col min="3630" max="3630" width="4.625" style="85" customWidth="1"/>
    <col min="3631" max="3631" width="0.875" style="85" customWidth="1"/>
    <col min="3632" max="3632" width="4.625" style="85" customWidth="1"/>
    <col min="3633" max="3633" width="0.875" style="85" customWidth="1"/>
    <col min="3634" max="3635" width="7.625" style="85" customWidth="1"/>
    <col min="3636" max="3640" width="3.625" style="85"/>
    <col min="3641" max="3641" width="4" style="85" bestFit="1" customWidth="1"/>
    <col min="3642" max="3840" width="3.625" style="85"/>
    <col min="3841" max="3841" width="0.875" style="85" customWidth="1"/>
    <col min="3842" max="3842" width="4.625" style="85" customWidth="1"/>
    <col min="3843" max="3843" width="0.875" style="85" customWidth="1"/>
    <col min="3844" max="3844" width="4.625" style="85" customWidth="1"/>
    <col min="3845" max="3845" width="0.875" style="85" customWidth="1"/>
    <col min="3846" max="3846" width="4.625" style="85" customWidth="1"/>
    <col min="3847" max="3847" width="0.875" style="85" customWidth="1"/>
    <col min="3848" max="3848" width="4.625" style="85" customWidth="1"/>
    <col min="3849" max="3849" width="0.875" style="85" customWidth="1"/>
    <col min="3850" max="3850" width="4.625" style="85" customWidth="1"/>
    <col min="3851" max="3851" width="0.875" style="85" customWidth="1"/>
    <col min="3852" max="3852" width="4.625" style="85" customWidth="1"/>
    <col min="3853" max="3853" width="0.875" style="85" customWidth="1"/>
    <col min="3854" max="3854" width="4.625" style="85" customWidth="1"/>
    <col min="3855" max="3855" width="0.875" style="85" customWidth="1"/>
    <col min="3856" max="3857" width="7.625" style="85" customWidth="1"/>
    <col min="3858" max="3858" width="0.875" style="85" customWidth="1"/>
    <col min="3859" max="3859" width="4.625" style="85" customWidth="1"/>
    <col min="3860" max="3860" width="0.875" style="85" customWidth="1"/>
    <col min="3861" max="3861" width="4.625" style="85" customWidth="1"/>
    <col min="3862" max="3862" width="0.875" style="85" customWidth="1"/>
    <col min="3863" max="3863" width="4.625" style="85" customWidth="1"/>
    <col min="3864" max="3864" width="0.875" style="85" customWidth="1"/>
    <col min="3865" max="3865" width="4.625" style="85" customWidth="1"/>
    <col min="3866" max="3866" width="0.875" style="85" customWidth="1"/>
    <col min="3867" max="3867" width="4.625" style="85" customWidth="1"/>
    <col min="3868" max="3868" width="0.875" style="85" customWidth="1"/>
    <col min="3869" max="3869" width="4.625" style="85" customWidth="1"/>
    <col min="3870" max="3870" width="0.875" style="85" customWidth="1"/>
    <col min="3871" max="3871" width="4.625" style="85" customWidth="1"/>
    <col min="3872" max="3872" width="0.875" style="85" customWidth="1"/>
    <col min="3873" max="3874" width="7.625" style="85" customWidth="1"/>
    <col min="3875" max="3875" width="0.875" style="85" customWidth="1"/>
    <col min="3876" max="3876" width="4.625" style="85" customWidth="1"/>
    <col min="3877" max="3877" width="0.875" style="85" customWidth="1"/>
    <col min="3878" max="3878" width="4.625" style="85" customWidth="1"/>
    <col min="3879" max="3879" width="0.875" style="85" customWidth="1"/>
    <col min="3880" max="3880" width="4.625" style="85" customWidth="1"/>
    <col min="3881" max="3881" width="0.875" style="85" customWidth="1"/>
    <col min="3882" max="3882" width="4.625" style="85" customWidth="1"/>
    <col min="3883" max="3883" width="0.875" style="85" customWidth="1"/>
    <col min="3884" max="3884" width="4.625" style="85" customWidth="1"/>
    <col min="3885" max="3885" width="0.875" style="85" customWidth="1"/>
    <col min="3886" max="3886" width="4.625" style="85" customWidth="1"/>
    <col min="3887" max="3887" width="0.875" style="85" customWidth="1"/>
    <col min="3888" max="3888" width="4.625" style="85" customWidth="1"/>
    <col min="3889" max="3889" width="0.875" style="85" customWidth="1"/>
    <col min="3890" max="3891" width="7.625" style="85" customWidth="1"/>
    <col min="3892" max="3896" width="3.625" style="85"/>
    <col min="3897" max="3897" width="4" style="85" bestFit="1" customWidth="1"/>
    <col min="3898" max="4096" width="3.625" style="85"/>
    <col min="4097" max="4097" width="0.875" style="85" customWidth="1"/>
    <col min="4098" max="4098" width="4.625" style="85" customWidth="1"/>
    <col min="4099" max="4099" width="0.875" style="85" customWidth="1"/>
    <col min="4100" max="4100" width="4.625" style="85" customWidth="1"/>
    <col min="4101" max="4101" width="0.875" style="85" customWidth="1"/>
    <col min="4102" max="4102" width="4.625" style="85" customWidth="1"/>
    <col min="4103" max="4103" width="0.875" style="85" customWidth="1"/>
    <col min="4104" max="4104" width="4.625" style="85" customWidth="1"/>
    <col min="4105" max="4105" width="0.875" style="85" customWidth="1"/>
    <col min="4106" max="4106" width="4.625" style="85" customWidth="1"/>
    <col min="4107" max="4107" width="0.875" style="85" customWidth="1"/>
    <col min="4108" max="4108" width="4.625" style="85" customWidth="1"/>
    <col min="4109" max="4109" width="0.875" style="85" customWidth="1"/>
    <col min="4110" max="4110" width="4.625" style="85" customWidth="1"/>
    <col min="4111" max="4111" width="0.875" style="85" customWidth="1"/>
    <col min="4112" max="4113" width="7.625" style="85" customWidth="1"/>
    <col min="4114" max="4114" width="0.875" style="85" customWidth="1"/>
    <col min="4115" max="4115" width="4.625" style="85" customWidth="1"/>
    <col min="4116" max="4116" width="0.875" style="85" customWidth="1"/>
    <col min="4117" max="4117" width="4.625" style="85" customWidth="1"/>
    <col min="4118" max="4118" width="0.875" style="85" customWidth="1"/>
    <col min="4119" max="4119" width="4.625" style="85" customWidth="1"/>
    <col min="4120" max="4120" width="0.875" style="85" customWidth="1"/>
    <col min="4121" max="4121" width="4.625" style="85" customWidth="1"/>
    <col min="4122" max="4122" width="0.875" style="85" customWidth="1"/>
    <col min="4123" max="4123" width="4.625" style="85" customWidth="1"/>
    <col min="4124" max="4124" width="0.875" style="85" customWidth="1"/>
    <col min="4125" max="4125" width="4.625" style="85" customWidth="1"/>
    <col min="4126" max="4126" width="0.875" style="85" customWidth="1"/>
    <col min="4127" max="4127" width="4.625" style="85" customWidth="1"/>
    <col min="4128" max="4128" width="0.875" style="85" customWidth="1"/>
    <col min="4129" max="4130" width="7.625" style="85" customWidth="1"/>
    <col min="4131" max="4131" width="0.875" style="85" customWidth="1"/>
    <col min="4132" max="4132" width="4.625" style="85" customWidth="1"/>
    <col min="4133" max="4133" width="0.875" style="85" customWidth="1"/>
    <col min="4134" max="4134" width="4.625" style="85" customWidth="1"/>
    <col min="4135" max="4135" width="0.875" style="85" customWidth="1"/>
    <col min="4136" max="4136" width="4.625" style="85" customWidth="1"/>
    <col min="4137" max="4137" width="0.875" style="85" customWidth="1"/>
    <col min="4138" max="4138" width="4.625" style="85" customWidth="1"/>
    <col min="4139" max="4139" width="0.875" style="85" customWidth="1"/>
    <col min="4140" max="4140" width="4.625" style="85" customWidth="1"/>
    <col min="4141" max="4141" width="0.875" style="85" customWidth="1"/>
    <col min="4142" max="4142" width="4.625" style="85" customWidth="1"/>
    <col min="4143" max="4143" width="0.875" style="85" customWidth="1"/>
    <col min="4144" max="4144" width="4.625" style="85" customWidth="1"/>
    <col min="4145" max="4145" width="0.875" style="85" customWidth="1"/>
    <col min="4146" max="4147" width="7.625" style="85" customWidth="1"/>
    <col min="4148" max="4152" width="3.625" style="85"/>
    <col min="4153" max="4153" width="4" style="85" bestFit="1" customWidth="1"/>
    <col min="4154" max="4352" width="3.625" style="85"/>
    <col min="4353" max="4353" width="0.875" style="85" customWidth="1"/>
    <col min="4354" max="4354" width="4.625" style="85" customWidth="1"/>
    <col min="4355" max="4355" width="0.875" style="85" customWidth="1"/>
    <col min="4356" max="4356" width="4.625" style="85" customWidth="1"/>
    <col min="4357" max="4357" width="0.875" style="85" customWidth="1"/>
    <col min="4358" max="4358" width="4.625" style="85" customWidth="1"/>
    <col min="4359" max="4359" width="0.875" style="85" customWidth="1"/>
    <col min="4360" max="4360" width="4.625" style="85" customWidth="1"/>
    <col min="4361" max="4361" width="0.875" style="85" customWidth="1"/>
    <col min="4362" max="4362" width="4.625" style="85" customWidth="1"/>
    <col min="4363" max="4363" width="0.875" style="85" customWidth="1"/>
    <col min="4364" max="4364" width="4.625" style="85" customWidth="1"/>
    <col min="4365" max="4365" width="0.875" style="85" customWidth="1"/>
    <col min="4366" max="4366" width="4.625" style="85" customWidth="1"/>
    <col min="4367" max="4367" width="0.875" style="85" customWidth="1"/>
    <col min="4368" max="4369" width="7.625" style="85" customWidth="1"/>
    <col min="4370" max="4370" width="0.875" style="85" customWidth="1"/>
    <col min="4371" max="4371" width="4.625" style="85" customWidth="1"/>
    <col min="4372" max="4372" width="0.875" style="85" customWidth="1"/>
    <col min="4373" max="4373" width="4.625" style="85" customWidth="1"/>
    <col min="4374" max="4374" width="0.875" style="85" customWidth="1"/>
    <col min="4375" max="4375" width="4.625" style="85" customWidth="1"/>
    <col min="4376" max="4376" width="0.875" style="85" customWidth="1"/>
    <col min="4377" max="4377" width="4.625" style="85" customWidth="1"/>
    <col min="4378" max="4378" width="0.875" style="85" customWidth="1"/>
    <col min="4379" max="4379" width="4.625" style="85" customWidth="1"/>
    <col min="4380" max="4380" width="0.875" style="85" customWidth="1"/>
    <col min="4381" max="4381" width="4.625" style="85" customWidth="1"/>
    <col min="4382" max="4382" width="0.875" style="85" customWidth="1"/>
    <col min="4383" max="4383" width="4.625" style="85" customWidth="1"/>
    <col min="4384" max="4384" width="0.875" style="85" customWidth="1"/>
    <col min="4385" max="4386" width="7.625" style="85" customWidth="1"/>
    <col min="4387" max="4387" width="0.875" style="85" customWidth="1"/>
    <col min="4388" max="4388" width="4.625" style="85" customWidth="1"/>
    <col min="4389" max="4389" width="0.875" style="85" customWidth="1"/>
    <col min="4390" max="4390" width="4.625" style="85" customWidth="1"/>
    <col min="4391" max="4391" width="0.875" style="85" customWidth="1"/>
    <col min="4392" max="4392" width="4.625" style="85" customWidth="1"/>
    <col min="4393" max="4393" width="0.875" style="85" customWidth="1"/>
    <col min="4394" max="4394" width="4.625" style="85" customWidth="1"/>
    <col min="4395" max="4395" width="0.875" style="85" customWidth="1"/>
    <col min="4396" max="4396" width="4.625" style="85" customWidth="1"/>
    <col min="4397" max="4397" width="0.875" style="85" customWidth="1"/>
    <col min="4398" max="4398" width="4.625" style="85" customWidth="1"/>
    <col min="4399" max="4399" width="0.875" style="85" customWidth="1"/>
    <col min="4400" max="4400" width="4.625" style="85" customWidth="1"/>
    <col min="4401" max="4401" width="0.875" style="85" customWidth="1"/>
    <col min="4402" max="4403" width="7.625" style="85" customWidth="1"/>
    <col min="4404" max="4408" width="3.625" style="85"/>
    <col min="4409" max="4409" width="4" style="85" bestFit="1" customWidth="1"/>
    <col min="4410" max="4608" width="3.625" style="85"/>
    <col min="4609" max="4609" width="0.875" style="85" customWidth="1"/>
    <col min="4610" max="4610" width="4.625" style="85" customWidth="1"/>
    <col min="4611" max="4611" width="0.875" style="85" customWidth="1"/>
    <col min="4612" max="4612" width="4.625" style="85" customWidth="1"/>
    <col min="4613" max="4613" width="0.875" style="85" customWidth="1"/>
    <col min="4614" max="4614" width="4.625" style="85" customWidth="1"/>
    <col min="4615" max="4615" width="0.875" style="85" customWidth="1"/>
    <col min="4616" max="4616" width="4.625" style="85" customWidth="1"/>
    <col min="4617" max="4617" width="0.875" style="85" customWidth="1"/>
    <col min="4618" max="4618" width="4.625" style="85" customWidth="1"/>
    <col min="4619" max="4619" width="0.875" style="85" customWidth="1"/>
    <col min="4620" max="4620" width="4.625" style="85" customWidth="1"/>
    <col min="4621" max="4621" width="0.875" style="85" customWidth="1"/>
    <col min="4622" max="4622" width="4.625" style="85" customWidth="1"/>
    <col min="4623" max="4623" width="0.875" style="85" customWidth="1"/>
    <col min="4624" max="4625" width="7.625" style="85" customWidth="1"/>
    <col min="4626" max="4626" width="0.875" style="85" customWidth="1"/>
    <col min="4627" max="4627" width="4.625" style="85" customWidth="1"/>
    <col min="4628" max="4628" width="0.875" style="85" customWidth="1"/>
    <col min="4629" max="4629" width="4.625" style="85" customWidth="1"/>
    <col min="4630" max="4630" width="0.875" style="85" customWidth="1"/>
    <col min="4631" max="4631" width="4.625" style="85" customWidth="1"/>
    <col min="4632" max="4632" width="0.875" style="85" customWidth="1"/>
    <col min="4633" max="4633" width="4.625" style="85" customWidth="1"/>
    <col min="4634" max="4634" width="0.875" style="85" customWidth="1"/>
    <col min="4635" max="4635" width="4.625" style="85" customWidth="1"/>
    <col min="4636" max="4636" width="0.875" style="85" customWidth="1"/>
    <col min="4637" max="4637" width="4.625" style="85" customWidth="1"/>
    <col min="4638" max="4638" width="0.875" style="85" customWidth="1"/>
    <col min="4639" max="4639" width="4.625" style="85" customWidth="1"/>
    <col min="4640" max="4640" width="0.875" style="85" customWidth="1"/>
    <col min="4641" max="4642" width="7.625" style="85" customWidth="1"/>
    <col min="4643" max="4643" width="0.875" style="85" customWidth="1"/>
    <col min="4644" max="4644" width="4.625" style="85" customWidth="1"/>
    <col min="4645" max="4645" width="0.875" style="85" customWidth="1"/>
    <col min="4646" max="4646" width="4.625" style="85" customWidth="1"/>
    <col min="4647" max="4647" width="0.875" style="85" customWidth="1"/>
    <col min="4648" max="4648" width="4.625" style="85" customWidth="1"/>
    <col min="4649" max="4649" width="0.875" style="85" customWidth="1"/>
    <col min="4650" max="4650" width="4.625" style="85" customWidth="1"/>
    <col min="4651" max="4651" width="0.875" style="85" customWidth="1"/>
    <col min="4652" max="4652" width="4.625" style="85" customWidth="1"/>
    <col min="4653" max="4653" width="0.875" style="85" customWidth="1"/>
    <col min="4654" max="4654" width="4.625" style="85" customWidth="1"/>
    <col min="4655" max="4655" width="0.875" style="85" customWidth="1"/>
    <col min="4656" max="4656" width="4.625" style="85" customWidth="1"/>
    <col min="4657" max="4657" width="0.875" style="85" customWidth="1"/>
    <col min="4658" max="4659" width="7.625" style="85" customWidth="1"/>
    <col min="4660" max="4664" width="3.625" style="85"/>
    <col min="4665" max="4665" width="4" style="85" bestFit="1" customWidth="1"/>
    <col min="4666" max="4864" width="3.625" style="85"/>
    <col min="4865" max="4865" width="0.875" style="85" customWidth="1"/>
    <col min="4866" max="4866" width="4.625" style="85" customWidth="1"/>
    <col min="4867" max="4867" width="0.875" style="85" customWidth="1"/>
    <col min="4868" max="4868" width="4.625" style="85" customWidth="1"/>
    <col min="4869" max="4869" width="0.875" style="85" customWidth="1"/>
    <col min="4870" max="4870" width="4.625" style="85" customWidth="1"/>
    <col min="4871" max="4871" width="0.875" style="85" customWidth="1"/>
    <col min="4872" max="4872" width="4.625" style="85" customWidth="1"/>
    <col min="4873" max="4873" width="0.875" style="85" customWidth="1"/>
    <col min="4874" max="4874" width="4.625" style="85" customWidth="1"/>
    <col min="4875" max="4875" width="0.875" style="85" customWidth="1"/>
    <col min="4876" max="4876" width="4.625" style="85" customWidth="1"/>
    <col min="4877" max="4877" width="0.875" style="85" customWidth="1"/>
    <col min="4878" max="4878" width="4.625" style="85" customWidth="1"/>
    <col min="4879" max="4879" width="0.875" style="85" customWidth="1"/>
    <col min="4880" max="4881" width="7.625" style="85" customWidth="1"/>
    <col min="4882" max="4882" width="0.875" style="85" customWidth="1"/>
    <col min="4883" max="4883" width="4.625" style="85" customWidth="1"/>
    <col min="4884" max="4884" width="0.875" style="85" customWidth="1"/>
    <col min="4885" max="4885" width="4.625" style="85" customWidth="1"/>
    <col min="4886" max="4886" width="0.875" style="85" customWidth="1"/>
    <col min="4887" max="4887" width="4.625" style="85" customWidth="1"/>
    <col min="4888" max="4888" width="0.875" style="85" customWidth="1"/>
    <col min="4889" max="4889" width="4.625" style="85" customWidth="1"/>
    <col min="4890" max="4890" width="0.875" style="85" customWidth="1"/>
    <col min="4891" max="4891" width="4.625" style="85" customWidth="1"/>
    <col min="4892" max="4892" width="0.875" style="85" customWidth="1"/>
    <col min="4893" max="4893" width="4.625" style="85" customWidth="1"/>
    <col min="4894" max="4894" width="0.875" style="85" customWidth="1"/>
    <col min="4895" max="4895" width="4.625" style="85" customWidth="1"/>
    <col min="4896" max="4896" width="0.875" style="85" customWidth="1"/>
    <col min="4897" max="4898" width="7.625" style="85" customWidth="1"/>
    <col min="4899" max="4899" width="0.875" style="85" customWidth="1"/>
    <col min="4900" max="4900" width="4.625" style="85" customWidth="1"/>
    <col min="4901" max="4901" width="0.875" style="85" customWidth="1"/>
    <col min="4902" max="4902" width="4.625" style="85" customWidth="1"/>
    <col min="4903" max="4903" width="0.875" style="85" customWidth="1"/>
    <col min="4904" max="4904" width="4.625" style="85" customWidth="1"/>
    <col min="4905" max="4905" width="0.875" style="85" customWidth="1"/>
    <col min="4906" max="4906" width="4.625" style="85" customWidth="1"/>
    <col min="4907" max="4907" width="0.875" style="85" customWidth="1"/>
    <col min="4908" max="4908" width="4.625" style="85" customWidth="1"/>
    <col min="4909" max="4909" width="0.875" style="85" customWidth="1"/>
    <col min="4910" max="4910" width="4.625" style="85" customWidth="1"/>
    <col min="4911" max="4911" width="0.875" style="85" customWidth="1"/>
    <col min="4912" max="4912" width="4.625" style="85" customWidth="1"/>
    <col min="4913" max="4913" width="0.875" style="85" customWidth="1"/>
    <col min="4914" max="4915" width="7.625" style="85" customWidth="1"/>
    <col min="4916" max="4920" width="3.625" style="85"/>
    <col min="4921" max="4921" width="4" style="85" bestFit="1" customWidth="1"/>
    <col min="4922" max="5120" width="3.625" style="85"/>
    <col min="5121" max="5121" width="0.875" style="85" customWidth="1"/>
    <col min="5122" max="5122" width="4.625" style="85" customWidth="1"/>
    <col min="5123" max="5123" width="0.875" style="85" customWidth="1"/>
    <col min="5124" max="5124" width="4.625" style="85" customWidth="1"/>
    <col min="5125" max="5125" width="0.875" style="85" customWidth="1"/>
    <col min="5126" max="5126" width="4.625" style="85" customWidth="1"/>
    <col min="5127" max="5127" width="0.875" style="85" customWidth="1"/>
    <col min="5128" max="5128" width="4.625" style="85" customWidth="1"/>
    <col min="5129" max="5129" width="0.875" style="85" customWidth="1"/>
    <col min="5130" max="5130" width="4.625" style="85" customWidth="1"/>
    <col min="5131" max="5131" width="0.875" style="85" customWidth="1"/>
    <col min="5132" max="5132" width="4.625" style="85" customWidth="1"/>
    <col min="5133" max="5133" width="0.875" style="85" customWidth="1"/>
    <col min="5134" max="5134" width="4.625" style="85" customWidth="1"/>
    <col min="5135" max="5135" width="0.875" style="85" customWidth="1"/>
    <col min="5136" max="5137" width="7.625" style="85" customWidth="1"/>
    <col min="5138" max="5138" width="0.875" style="85" customWidth="1"/>
    <col min="5139" max="5139" width="4.625" style="85" customWidth="1"/>
    <col min="5140" max="5140" width="0.875" style="85" customWidth="1"/>
    <col min="5141" max="5141" width="4.625" style="85" customWidth="1"/>
    <col min="5142" max="5142" width="0.875" style="85" customWidth="1"/>
    <col min="5143" max="5143" width="4.625" style="85" customWidth="1"/>
    <col min="5144" max="5144" width="0.875" style="85" customWidth="1"/>
    <col min="5145" max="5145" width="4.625" style="85" customWidth="1"/>
    <col min="5146" max="5146" width="0.875" style="85" customWidth="1"/>
    <col min="5147" max="5147" width="4.625" style="85" customWidth="1"/>
    <col min="5148" max="5148" width="0.875" style="85" customWidth="1"/>
    <col min="5149" max="5149" width="4.625" style="85" customWidth="1"/>
    <col min="5150" max="5150" width="0.875" style="85" customWidth="1"/>
    <col min="5151" max="5151" width="4.625" style="85" customWidth="1"/>
    <col min="5152" max="5152" width="0.875" style="85" customWidth="1"/>
    <col min="5153" max="5154" width="7.625" style="85" customWidth="1"/>
    <col min="5155" max="5155" width="0.875" style="85" customWidth="1"/>
    <col min="5156" max="5156" width="4.625" style="85" customWidth="1"/>
    <col min="5157" max="5157" width="0.875" style="85" customWidth="1"/>
    <col min="5158" max="5158" width="4.625" style="85" customWidth="1"/>
    <col min="5159" max="5159" width="0.875" style="85" customWidth="1"/>
    <col min="5160" max="5160" width="4.625" style="85" customWidth="1"/>
    <col min="5161" max="5161" width="0.875" style="85" customWidth="1"/>
    <col min="5162" max="5162" width="4.625" style="85" customWidth="1"/>
    <col min="5163" max="5163" width="0.875" style="85" customWidth="1"/>
    <col min="5164" max="5164" width="4.625" style="85" customWidth="1"/>
    <col min="5165" max="5165" width="0.875" style="85" customWidth="1"/>
    <col min="5166" max="5166" width="4.625" style="85" customWidth="1"/>
    <col min="5167" max="5167" width="0.875" style="85" customWidth="1"/>
    <col min="5168" max="5168" width="4.625" style="85" customWidth="1"/>
    <col min="5169" max="5169" width="0.875" style="85" customWidth="1"/>
    <col min="5170" max="5171" width="7.625" style="85" customWidth="1"/>
    <col min="5172" max="5176" width="3.625" style="85"/>
    <col min="5177" max="5177" width="4" style="85" bestFit="1" customWidth="1"/>
    <col min="5178" max="5376" width="3.625" style="85"/>
    <col min="5377" max="5377" width="0.875" style="85" customWidth="1"/>
    <col min="5378" max="5378" width="4.625" style="85" customWidth="1"/>
    <col min="5379" max="5379" width="0.875" style="85" customWidth="1"/>
    <col min="5380" max="5380" width="4.625" style="85" customWidth="1"/>
    <col min="5381" max="5381" width="0.875" style="85" customWidth="1"/>
    <col min="5382" max="5382" width="4.625" style="85" customWidth="1"/>
    <col min="5383" max="5383" width="0.875" style="85" customWidth="1"/>
    <col min="5384" max="5384" width="4.625" style="85" customWidth="1"/>
    <col min="5385" max="5385" width="0.875" style="85" customWidth="1"/>
    <col min="5386" max="5386" width="4.625" style="85" customWidth="1"/>
    <col min="5387" max="5387" width="0.875" style="85" customWidth="1"/>
    <col min="5388" max="5388" width="4.625" style="85" customWidth="1"/>
    <col min="5389" max="5389" width="0.875" style="85" customWidth="1"/>
    <col min="5390" max="5390" width="4.625" style="85" customWidth="1"/>
    <col min="5391" max="5391" width="0.875" style="85" customWidth="1"/>
    <col min="5392" max="5393" width="7.625" style="85" customWidth="1"/>
    <col min="5394" max="5394" width="0.875" style="85" customWidth="1"/>
    <col min="5395" max="5395" width="4.625" style="85" customWidth="1"/>
    <col min="5396" max="5396" width="0.875" style="85" customWidth="1"/>
    <col min="5397" max="5397" width="4.625" style="85" customWidth="1"/>
    <col min="5398" max="5398" width="0.875" style="85" customWidth="1"/>
    <col min="5399" max="5399" width="4.625" style="85" customWidth="1"/>
    <col min="5400" max="5400" width="0.875" style="85" customWidth="1"/>
    <col min="5401" max="5401" width="4.625" style="85" customWidth="1"/>
    <col min="5402" max="5402" width="0.875" style="85" customWidth="1"/>
    <col min="5403" max="5403" width="4.625" style="85" customWidth="1"/>
    <col min="5404" max="5404" width="0.875" style="85" customWidth="1"/>
    <col min="5405" max="5405" width="4.625" style="85" customWidth="1"/>
    <col min="5406" max="5406" width="0.875" style="85" customWidth="1"/>
    <col min="5407" max="5407" width="4.625" style="85" customWidth="1"/>
    <col min="5408" max="5408" width="0.875" style="85" customWidth="1"/>
    <col min="5409" max="5410" width="7.625" style="85" customWidth="1"/>
    <col min="5411" max="5411" width="0.875" style="85" customWidth="1"/>
    <col min="5412" max="5412" width="4.625" style="85" customWidth="1"/>
    <col min="5413" max="5413" width="0.875" style="85" customWidth="1"/>
    <col min="5414" max="5414" width="4.625" style="85" customWidth="1"/>
    <col min="5415" max="5415" width="0.875" style="85" customWidth="1"/>
    <col min="5416" max="5416" width="4.625" style="85" customWidth="1"/>
    <col min="5417" max="5417" width="0.875" style="85" customWidth="1"/>
    <col min="5418" max="5418" width="4.625" style="85" customWidth="1"/>
    <col min="5419" max="5419" width="0.875" style="85" customWidth="1"/>
    <col min="5420" max="5420" width="4.625" style="85" customWidth="1"/>
    <col min="5421" max="5421" width="0.875" style="85" customWidth="1"/>
    <col min="5422" max="5422" width="4.625" style="85" customWidth="1"/>
    <col min="5423" max="5423" width="0.875" style="85" customWidth="1"/>
    <col min="5424" max="5424" width="4.625" style="85" customWidth="1"/>
    <col min="5425" max="5425" width="0.875" style="85" customWidth="1"/>
    <col min="5426" max="5427" width="7.625" style="85" customWidth="1"/>
    <col min="5428" max="5432" width="3.625" style="85"/>
    <col min="5433" max="5433" width="4" style="85" bestFit="1" customWidth="1"/>
    <col min="5434" max="5632" width="3.625" style="85"/>
    <col min="5633" max="5633" width="0.875" style="85" customWidth="1"/>
    <col min="5634" max="5634" width="4.625" style="85" customWidth="1"/>
    <col min="5635" max="5635" width="0.875" style="85" customWidth="1"/>
    <col min="5636" max="5636" width="4.625" style="85" customWidth="1"/>
    <col min="5637" max="5637" width="0.875" style="85" customWidth="1"/>
    <col min="5638" max="5638" width="4.625" style="85" customWidth="1"/>
    <col min="5639" max="5639" width="0.875" style="85" customWidth="1"/>
    <col min="5640" max="5640" width="4.625" style="85" customWidth="1"/>
    <col min="5641" max="5641" width="0.875" style="85" customWidth="1"/>
    <col min="5642" max="5642" width="4.625" style="85" customWidth="1"/>
    <col min="5643" max="5643" width="0.875" style="85" customWidth="1"/>
    <col min="5644" max="5644" width="4.625" style="85" customWidth="1"/>
    <col min="5645" max="5645" width="0.875" style="85" customWidth="1"/>
    <col min="5646" max="5646" width="4.625" style="85" customWidth="1"/>
    <col min="5647" max="5647" width="0.875" style="85" customWidth="1"/>
    <col min="5648" max="5649" width="7.625" style="85" customWidth="1"/>
    <col min="5650" max="5650" width="0.875" style="85" customWidth="1"/>
    <col min="5651" max="5651" width="4.625" style="85" customWidth="1"/>
    <col min="5652" max="5652" width="0.875" style="85" customWidth="1"/>
    <col min="5653" max="5653" width="4.625" style="85" customWidth="1"/>
    <col min="5654" max="5654" width="0.875" style="85" customWidth="1"/>
    <col min="5655" max="5655" width="4.625" style="85" customWidth="1"/>
    <col min="5656" max="5656" width="0.875" style="85" customWidth="1"/>
    <col min="5657" max="5657" width="4.625" style="85" customWidth="1"/>
    <col min="5658" max="5658" width="0.875" style="85" customWidth="1"/>
    <col min="5659" max="5659" width="4.625" style="85" customWidth="1"/>
    <col min="5660" max="5660" width="0.875" style="85" customWidth="1"/>
    <col min="5661" max="5661" width="4.625" style="85" customWidth="1"/>
    <col min="5662" max="5662" width="0.875" style="85" customWidth="1"/>
    <col min="5663" max="5663" width="4.625" style="85" customWidth="1"/>
    <col min="5664" max="5664" width="0.875" style="85" customWidth="1"/>
    <col min="5665" max="5666" width="7.625" style="85" customWidth="1"/>
    <col min="5667" max="5667" width="0.875" style="85" customWidth="1"/>
    <col min="5668" max="5668" width="4.625" style="85" customWidth="1"/>
    <col min="5669" max="5669" width="0.875" style="85" customWidth="1"/>
    <col min="5670" max="5670" width="4.625" style="85" customWidth="1"/>
    <col min="5671" max="5671" width="0.875" style="85" customWidth="1"/>
    <col min="5672" max="5672" width="4.625" style="85" customWidth="1"/>
    <col min="5673" max="5673" width="0.875" style="85" customWidth="1"/>
    <col min="5674" max="5674" width="4.625" style="85" customWidth="1"/>
    <col min="5675" max="5675" width="0.875" style="85" customWidth="1"/>
    <col min="5676" max="5676" width="4.625" style="85" customWidth="1"/>
    <col min="5677" max="5677" width="0.875" style="85" customWidth="1"/>
    <col min="5678" max="5678" width="4.625" style="85" customWidth="1"/>
    <col min="5679" max="5679" width="0.875" style="85" customWidth="1"/>
    <col min="5680" max="5680" width="4.625" style="85" customWidth="1"/>
    <col min="5681" max="5681" width="0.875" style="85" customWidth="1"/>
    <col min="5682" max="5683" width="7.625" style="85" customWidth="1"/>
    <col min="5684" max="5688" width="3.625" style="85"/>
    <col min="5689" max="5689" width="4" style="85" bestFit="1" customWidth="1"/>
    <col min="5690" max="5888" width="3.625" style="85"/>
    <col min="5889" max="5889" width="0.875" style="85" customWidth="1"/>
    <col min="5890" max="5890" width="4.625" style="85" customWidth="1"/>
    <col min="5891" max="5891" width="0.875" style="85" customWidth="1"/>
    <col min="5892" max="5892" width="4.625" style="85" customWidth="1"/>
    <col min="5893" max="5893" width="0.875" style="85" customWidth="1"/>
    <col min="5894" max="5894" width="4.625" style="85" customWidth="1"/>
    <col min="5895" max="5895" width="0.875" style="85" customWidth="1"/>
    <col min="5896" max="5896" width="4.625" style="85" customWidth="1"/>
    <col min="5897" max="5897" width="0.875" style="85" customWidth="1"/>
    <col min="5898" max="5898" width="4.625" style="85" customWidth="1"/>
    <col min="5899" max="5899" width="0.875" style="85" customWidth="1"/>
    <col min="5900" max="5900" width="4.625" style="85" customWidth="1"/>
    <col min="5901" max="5901" width="0.875" style="85" customWidth="1"/>
    <col min="5902" max="5902" width="4.625" style="85" customWidth="1"/>
    <col min="5903" max="5903" width="0.875" style="85" customWidth="1"/>
    <col min="5904" max="5905" width="7.625" style="85" customWidth="1"/>
    <col min="5906" max="5906" width="0.875" style="85" customWidth="1"/>
    <col min="5907" max="5907" width="4.625" style="85" customWidth="1"/>
    <col min="5908" max="5908" width="0.875" style="85" customWidth="1"/>
    <col min="5909" max="5909" width="4.625" style="85" customWidth="1"/>
    <col min="5910" max="5910" width="0.875" style="85" customWidth="1"/>
    <col min="5911" max="5911" width="4.625" style="85" customWidth="1"/>
    <col min="5912" max="5912" width="0.875" style="85" customWidth="1"/>
    <col min="5913" max="5913" width="4.625" style="85" customWidth="1"/>
    <col min="5914" max="5914" width="0.875" style="85" customWidth="1"/>
    <col min="5915" max="5915" width="4.625" style="85" customWidth="1"/>
    <col min="5916" max="5916" width="0.875" style="85" customWidth="1"/>
    <col min="5917" max="5917" width="4.625" style="85" customWidth="1"/>
    <col min="5918" max="5918" width="0.875" style="85" customWidth="1"/>
    <col min="5919" max="5919" width="4.625" style="85" customWidth="1"/>
    <col min="5920" max="5920" width="0.875" style="85" customWidth="1"/>
    <col min="5921" max="5922" width="7.625" style="85" customWidth="1"/>
    <col min="5923" max="5923" width="0.875" style="85" customWidth="1"/>
    <col min="5924" max="5924" width="4.625" style="85" customWidth="1"/>
    <col min="5925" max="5925" width="0.875" style="85" customWidth="1"/>
    <col min="5926" max="5926" width="4.625" style="85" customWidth="1"/>
    <col min="5927" max="5927" width="0.875" style="85" customWidth="1"/>
    <col min="5928" max="5928" width="4.625" style="85" customWidth="1"/>
    <col min="5929" max="5929" width="0.875" style="85" customWidth="1"/>
    <col min="5930" max="5930" width="4.625" style="85" customWidth="1"/>
    <col min="5931" max="5931" width="0.875" style="85" customWidth="1"/>
    <col min="5932" max="5932" width="4.625" style="85" customWidth="1"/>
    <col min="5933" max="5933" width="0.875" style="85" customWidth="1"/>
    <col min="5934" max="5934" width="4.625" style="85" customWidth="1"/>
    <col min="5935" max="5935" width="0.875" style="85" customWidth="1"/>
    <col min="5936" max="5936" width="4.625" style="85" customWidth="1"/>
    <col min="5937" max="5937" width="0.875" style="85" customWidth="1"/>
    <col min="5938" max="5939" width="7.625" style="85" customWidth="1"/>
    <col min="5940" max="5944" width="3.625" style="85"/>
    <col min="5945" max="5945" width="4" style="85" bestFit="1" customWidth="1"/>
    <col min="5946" max="6144" width="3.625" style="85"/>
    <col min="6145" max="6145" width="0.875" style="85" customWidth="1"/>
    <col min="6146" max="6146" width="4.625" style="85" customWidth="1"/>
    <col min="6147" max="6147" width="0.875" style="85" customWidth="1"/>
    <col min="6148" max="6148" width="4.625" style="85" customWidth="1"/>
    <col min="6149" max="6149" width="0.875" style="85" customWidth="1"/>
    <col min="6150" max="6150" width="4.625" style="85" customWidth="1"/>
    <col min="6151" max="6151" width="0.875" style="85" customWidth="1"/>
    <col min="6152" max="6152" width="4.625" style="85" customWidth="1"/>
    <col min="6153" max="6153" width="0.875" style="85" customWidth="1"/>
    <col min="6154" max="6154" width="4.625" style="85" customWidth="1"/>
    <col min="6155" max="6155" width="0.875" style="85" customWidth="1"/>
    <col min="6156" max="6156" width="4.625" style="85" customWidth="1"/>
    <col min="6157" max="6157" width="0.875" style="85" customWidth="1"/>
    <col min="6158" max="6158" width="4.625" style="85" customWidth="1"/>
    <col min="6159" max="6159" width="0.875" style="85" customWidth="1"/>
    <col min="6160" max="6161" width="7.625" style="85" customWidth="1"/>
    <col min="6162" max="6162" width="0.875" style="85" customWidth="1"/>
    <col min="6163" max="6163" width="4.625" style="85" customWidth="1"/>
    <col min="6164" max="6164" width="0.875" style="85" customWidth="1"/>
    <col min="6165" max="6165" width="4.625" style="85" customWidth="1"/>
    <col min="6166" max="6166" width="0.875" style="85" customWidth="1"/>
    <col min="6167" max="6167" width="4.625" style="85" customWidth="1"/>
    <col min="6168" max="6168" width="0.875" style="85" customWidth="1"/>
    <col min="6169" max="6169" width="4.625" style="85" customWidth="1"/>
    <col min="6170" max="6170" width="0.875" style="85" customWidth="1"/>
    <col min="6171" max="6171" width="4.625" style="85" customWidth="1"/>
    <col min="6172" max="6172" width="0.875" style="85" customWidth="1"/>
    <col min="6173" max="6173" width="4.625" style="85" customWidth="1"/>
    <col min="6174" max="6174" width="0.875" style="85" customWidth="1"/>
    <col min="6175" max="6175" width="4.625" style="85" customWidth="1"/>
    <col min="6176" max="6176" width="0.875" style="85" customWidth="1"/>
    <col min="6177" max="6178" width="7.625" style="85" customWidth="1"/>
    <col min="6179" max="6179" width="0.875" style="85" customWidth="1"/>
    <col min="6180" max="6180" width="4.625" style="85" customWidth="1"/>
    <col min="6181" max="6181" width="0.875" style="85" customWidth="1"/>
    <col min="6182" max="6182" width="4.625" style="85" customWidth="1"/>
    <col min="6183" max="6183" width="0.875" style="85" customWidth="1"/>
    <col min="6184" max="6184" width="4.625" style="85" customWidth="1"/>
    <col min="6185" max="6185" width="0.875" style="85" customWidth="1"/>
    <col min="6186" max="6186" width="4.625" style="85" customWidth="1"/>
    <col min="6187" max="6187" width="0.875" style="85" customWidth="1"/>
    <col min="6188" max="6188" width="4.625" style="85" customWidth="1"/>
    <col min="6189" max="6189" width="0.875" style="85" customWidth="1"/>
    <col min="6190" max="6190" width="4.625" style="85" customWidth="1"/>
    <col min="6191" max="6191" width="0.875" style="85" customWidth="1"/>
    <col min="6192" max="6192" width="4.625" style="85" customWidth="1"/>
    <col min="6193" max="6193" width="0.875" style="85" customWidth="1"/>
    <col min="6194" max="6195" width="7.625" style="85" customWidth="1"/>
    <col min="6196" max="6200" width="3.625" style="85"/>
    <col min="6201" max="6201" width="4" style="85" bestFit="1" customWidth="1"/>
    <col min="6202" max="6400" width="3.625" style="85"/>
    <col min="6401" max="6401" width="0.875" style="85" customWidth="1"/>
    <col min="6402" max="6402" width="4.625" style="85" customWidth="1"/>
    <col min="6403" max="6403" width="0.875" style="85" customWidth="1"/>
    <col min="6404" max="6404" width="4.625" style="85" customWidth="1"/>
    <col min="6405" max="6405" width="0.875" style="85" customWidth="1"/>
    <col min="6406" max="6406" width="4.625" style="85" customWidth="1"/>
    <col min="6407" max="6407" width="0.875" style="85" customWidth="1"/>
    <col min="6408" max="6408" width="4.625" style="85" customWidth="1"/>
    <col min="6409" max="6409" width="0.875" style="85" customWidth="1"/>
    <col min="6410" max="6410" width="4.625" style="85" customWidth="1"/>
    <col min="6411" max="6411" width="0.875" style="85" customWidth="1"/>
    <col min="6412" max="6412" width="4.625" style="85" customWidth="1"/>
    <col min="6413" max="6413" width="0.875" style="85" customWidth="1"/>
    <col min="6414" max="6414" width="4.625" style="85" customWidth="1"/>
    <col min="6415" max="6415" width="0.875" style="85" customWidth="1"/>
    <col min="6416" max="6417" width="7.625" style="85" customWidth="1"/>
    <col min="6418" max="6418" width="0.875" style="85" customWidth="1"/>
    <col min="6419" max="6419" width="4.625" style="85" customWidth="1"/>
    <col min="6420" max="6420" width="0.875" style="85" customWidth="1"/>
    <col min="6421" max="6421" width="4.625" style="85" customWidth="1"/>
    <col min="6422" max="6422" width="0.875" style="85" customWidth="1"/>
    <col min="6423" max="6423" width="4.625" style="85" customWidth="1"/>
    <col min="6424" max="6424" width="0.875" style="85" customWidth="1"/>
    <col min="6425" max="6425" width="4.625" style="85" customWidth="1"/>
    <col min="6426" max="6426" width="0.875" style="85" customWidth="1"/>
    <col min="6427" max="6427" width="4.625" style="85" customWidth="1"/>
    <col min="6428" max="6428" width="0.875" style="85" customWidth="1"/>
    <col min="6429" max="6429" width="4.625" style="85" customWidth="1"/>
    <col min="6430" max="6430" width="0.875" style="85" customWidth="1"/>
    <col min="6431" max="6431" width="4.625" style="85" customWidth="1"/>
    <col min="6432" max="6432" width="0.875" style="85" customWidth="1"/>
    <col min="6433" max="6434" width="7.625" style="85" customWidth="1"/>
    <col min="6435" max="6435" width="0.875" style="85" customWidth="1"/>
    <col min="6436" max="6436" width="4.625" style="85" customWidth="1"/>
    <col min="6437" max="6437" width="0.875" style="85" customWidth="1"/>
    <col min="6438" max="6438" width="4.625" style="85" customWidth="1"/>
    <col min="6439" max="6439" width="0.875" style="85" customWidth="1"/>
    <col min="6440" max="6440" width="4.625" style="85" customWidth="1"/>
    <col min="6441" max="6441" width="0.875" style="85" customWidth="1"/>
    <col min="6442" max="6442" width="4.625" style="85" customWidth="1"/>
    <col min="6443" max="6443" width="0.875" style="85" customWidth="1"/>
    <col min="6444" max="6444" width="4.625" style="85" customWidth="1"/>
    <col min="6445" max="6445" width="0.875" style="85" customWidth="1"/>
    <col min="6446" max="6446" width="4.625" style="85" customWidth="1"/>
    <col min="6447" max="6447" width="0.875" style="85" customWidth="1"/>
    <col min="6448" max="6448" width="4.625" style="85" customWidth="1"/>
    <col min="6449" max="6449" width="0.875" style="85" customWidth="1"/>
    <col min="6450" max="6451" width="7.625" style="85" customWidth="1"/>
    <col min="6452" max="6456" width="3.625" style="85"/>
    <col min="6457" max="6457" width="4" style="85" bestFit="1" customWidth="1"/>
    <col min="6458" max="6656" width="3.625" style="85"/>
    <col min="6657" max="6657" width="0.875" style="85" customWidth="1"/>
    <col min="6658" max="6658" width="4.625" style="85" customWidth="1"/>
    <col min="6659" max="6659" width="0.875" style="85" customWidth="1"/>
    <col min="6660" max="6660" width="4.625" style="85" customWidth="1"/>
    <col min="6661" max="6661" width="0.875" style="85" customWidth="1"/>
    <col min="6662" max="6662" width="4.625" style="85" customWidth="1"/>
    <col min="6663" max="6663" width="0.875" style="85" customWidth="1"/>
    <col min="6664" max="6664" width="4.625" style="85" customWidth="1"/>
    <col min="6665" max="6665" width="0.875" style="85" customWidth="1"/>
    <col min="6666" max="6666" width="4.625" style="85" customWidth="1"/>
    <col min="6667" max="6667" width="0.875" style="85" customWidth="1"/>
    <col min="6668" max="6668" width="4.625" style="85" customWidth="1"/>
    <col min="6669" max="6669" width="0.875" style="85" customWidth="1"/>
    <col min="6670" max="6670" width="4.625" style="85" customWidth="1"/>
    <col min="6671" max="6671" width="0.875" style="85" customWidth="1"/>
    <col min="6672" max="6673" width="7.625" style="85" customWidth="1"/>
    <col min="6674" max="6674" width="0.875" style="85" customWidth="1"/>
    <col min="6675" max="6675" width="4.625" style="85" customWidth="1"/>
    <col min="6676" max="6676" width="0.875" style="85" customWidth="1"/>
    <col min="6677" max="6677" width="4.625" style="85" customWidth="1"/>
    <col min="6678" max="6678" width="0.875" style="85" customWidth="1"/>
    <col min="6679" max="6679" width="4.625" style="85" customWidth="1"/>
    <col min="6680" max="6680" width="0.875" style="85" customWidth="1"/>
    <col min="6681" max="6681" width="4.625" style="85" customWidth="1"/>
    <col min="6682" max="6682" width="0.875" style="85" customWidth="1"/>
    <col min="6683" max="6683" width="4.625" style="85" customWidth="1"/>
    <col min="6684" max="6684" width="0.875" style="85" customWidth="1"/>
    <col min="6685" max="6685" width="4.625" style="85" customWidth="1"/>
    <col min="6686" max="6686" width="0.875" style="85" customWidth="1"/>
    <col min="6687" max="6687" width="4.625" style="85" customWidth="1"/>
    <col min="6688" max="6688" width="0.875" style="85" customWidth="1"/>
    <col min="6689" max="6690" width="7.625" style="85" customWidth="1"/>
    <col min="6691" max="6691" width="0.875" style="85" customWidth="1"/>
    <col min="6692" max="6692" width="4.625" style="85" customWidth="1"/>
    <col min="6693" max="6693" width="0.875" style="85" customWidth="1"/>
    <col min="6694" max="6694" width="4.625" style="85" customWidth="1"/>
    <col min="6695" max="6695" width="0.875" style="85" customWidth="1"/>
    <col min="6696" max="6696" width="4.625" style="85" customWidth="1"/>
    <col min="6697" max="6697" width="0.875" style="85" customWidth="1"/>
    <col min="6698" max="6698" width="4.625" style="85" customWidth="1"/>
    <col min="6699" max="6699" width="0.875" style="85" customWidth="1"/>
    <col min="6700" max="6700" width="4.625" style="85" customWidth="1"/>
    <col min="6701" max="6701" width="0.875" style="85" customWidth="1"/>
    <col min="6702" max="6702" width="4.625" style="85" customWidth="1"/>
    <col min="6703" max="6703" width="0.875" style="85" customWidth="1"/>
    <col min="6704" max="6704" width="4.625" style="85" customWidth="1"/>
    <col min="6705" max="6705" width="0.875" style="85" customWidth="1"/>
    <col min="6706" max="6707" width="7.625" style="85" customWidth="1"/>
    <col min="6708" max="6712" width="3.625" style="85"/>
    <col min="6713" max="6713" width="4" style="85" bestFit="1" customWidth="1"/>
    <col min="6714" max="6912" width="3.625" style="85"/>
    <col min="6913" max="6913" width="0.875" style="85" customWidth="1"/>
    <col min="6914" max="6914" width="4.625" style="85" customWidth="1"/>
    <col min="6915" max="6915" width="0.875" style="85" customWidth="1"/>
    <col min="6916" max="6916" width="4.625" style="85" customWidth="1"/>
    <col min="6917" max="6917" width="0.875" style="85" customWidth="1"/>
    <col min="6918" max="6918" width="4.625" style="85" customWidth="1"/>
    <col min="6919" max="6919" width="0.875" style="85" customWidth="1"/>
    <col min="6920" max="6920" width="4.625" style="85" customWidth="1"/>
    <col min="6921" max="6921" width="0.875" style="85" customWidth="1"/>
    <col min="6922" max="6922" width="4.625" style="85" customWidth="1"/>
    <col min="6923" max="6923" width="0.875" style="85" customWidth="1"/>
    <col min="6924" max="6924" width="4.625" style="85" customWidth="1"/>
    <col min="6925" max="6925" width="0.875" style="85" customWidth="1"/>
    <col min="6926" max="6926" width="4.625" style="85" customWidth="1"/>
    <col min="6927" max="6927" width="0.875" style="85" customWidth="1"/>
    <col min="6928" max="6929" width="7.625" style="85" customWidth="1"/>
    <col min="6930" max="6930" width="0.875" style="85" customWidth="1"/>
    <col min="6931" max="6931" width="4.625" style="85" customWidth="1"/>
    <col min="6932" max="6932" width="0.875" style="85" customWidth="1"/>
    <col min="6933" max="6933" width="4.625" style="85" customWidth="1"/>
    <col min="6934" max="6934" width="0.875" style="85" customWidth="1"/>
    <col min="6935" max="6935" width="4.625" style="85" customWidth="1"/>
    <col min="6936" max="6936" width="0.875" style="85" customWidth="1"/>
    <col min="6937" max="6937" width="4.625" style="85" customWidth="1"/>
    <col min="6938" max="6938" width="0.875" style="85" customWidth="1"/>
    <col min="6939" max="6939" width="4.625" style="85" customWidth="1"/>
    <col min="6940" max="6940" width="0.875" style="85" customWidth="1"/>
    <col min="6941" max="6941" width="4.625" style="85" customWidth="1"/>
    <col min="6942" max="6942" width="0.875" style="85" customWidth="1"/>
    <col min="6943" max="6943" width="4.625" style="85" customWidth="1"/>
    <col min="6944" max="6944" width="0.875" style="85" customWidth="1"/>
    <col min="6945" max="6946" width="7.625" style="85" customWidth="1"/>
    <col min="6947" max="6947" width="0.875" style="85" customWidth="1"/>
    <col min="6948" max="6948" width="4.625" style="85" customWidth="1"/>
    <col min="6949" max="6949" width="0.875" style="85" customWidth="1"/>
    <col min="6950" max="6950" width="4.625" style="85" customWidth="1"/>
    <col min="6951" max="6951" width="0.875" style="85" customWidth="1"/>
    <col min="6952" max="6952" width="4.625" style="85" customWidth="1"/>
    <col min="6953" max="6953" width="0.875" style="85" customWidth="1"/>
    <col min="6954" max="6954" width="4.625" style="85" customWidth="1"/>
    <col min="6955" max="6955" width="0.875" style="85" customWidth="1"/>
    <col min="6956" max="6956" width="4.625" style="85" customWidth="1"/>
    <col min="6957" max="6957" width="0.875" style="85" customWidth="1"/>
    <col min="6958" max="6958" width="4.625" style="85" customWidth="1"/>
    <col min="6959" max="6959" width="0.875" style="85" customWidth="1"/>
    <col min="6960" max="6960" width="4.625" style="85" customWidth="1"/>
    <col min="6961" max="6961" width="0.875" style="85" customWidth="1"/>
    <col min="6962" max="6963" width="7.625" style="85" customWidth="1"/>
    <col min="6964" max="6968" width="3.625" style="85"/>
    <col min="6969" max="6969" width="4" style="85" bestFit="1" customWidth="1"/>
    <col min="6970" max="7168" width="3.625" style="85"/>
    <col min="7169" max="7169" width="0.875" style="85" customWidth="1"/>
    <col min="7170" max="7170" width="4.625" style="85" customWidth="1"/>
    <col min="7171" max="7171" width="0.875" style="85" customWidth="1"/>
    <col min="7172" max="7172" width="4.625" style="85" customWidth="1"/>
    <col min="7173" max="7173" width="0.875" style="85" customWidth="1"/>
    <col min="7174" max="7174" width="4.625" style="85" customWidth="1"/>
    <col min="7175" max="7175" width="0.875" style="85" customWidth="1"/>
    <col min="7176" max="7176" width="4.625" style="85" customWidth="1"/>
    <col min="7177" max="7177" width="0.875" style="85" customWidth="1"/>
    <col min="7178" max="7178" width="4.625" style="85" customWidth="1"/>
    <col min="7179" max="7179" width="0.875" style="85" customWidth="1"/>
    <col min="7180" max="7180" width="4.625" style="85" customWidth="1"/>
    <col min="7181" max="7181" width="0.875" style="85" customWidth="1"/>
    <col min="7182" max="7182" width="4.625" style="85" customWidth="1"/>
    <col min="7183" max="7183" width="0.875" style="85" customWidth="1"/>
    <col min="7184" max="7185" width="7.625" style="85" customWidth="1"/>
    <col min="7186" max="7186" width="0.875" style="85" customWidth="1"/>
    <col min="7187" max="7187" width="4.625" style="85" customWidth="1"/>
    <col min="7188" max="7188" width="0.875" style="85" customWidth="1"/>
    <col min="7189" max="7189" width="4.625" style="85" customWidth="1"/>
    <col min="7190" max="7190" width="0.875" style="85" customWidth="1"/>
    <col min="7191" max="7191" width="4.625" style="85" customWidth="1"/>
    <col min="7192" max="7192" width="0.875" style="85" customWidth="1"/>
    <col min="7193" max="7193" width="4.625" style="85" customWidth="1"/>
    <col min="7194" max="7194" width="0.875" style="85" customWidth="1"/>
    <col min="7195" max="7195" width="4.625" style="85" customWidth="1"/>
    <col min="7196" max="7196" width="0.875" style="85" customWidth="1"/>
    <col min="7197" max="7197" width="4.625" style="85" customWidth="1"/>
    <col min="7198" max="7198" width="0.875" style="85" customWidth="1"/>
    <col min="7199" max="7199" width="4.625" style="85" customWidth="1"/>
    <col min="7200" max="7200" width="0.875" style="85" customWidth="1"/>
    <col min="7201" max="7202" width="7.625" style="85" customWidth="1"/>
    <col min="7203" max="7203" width="0.875" style="85" customWidth="1"/>
    <col min="7204" max="7204" width="4.625" style="85" customWidth="1"/>
    <col min="7205" max="7205" width="0.875" style="85" customWidth="1"/>
    <col min="7206" max="7206" width="4.625" style="85" customWidth="1"/>
    <col min="7207" max="7207" width="0.875" style="85" customWidth="1"/>
    <col min="7208" max="7208" width="4.625" style="85" customWidth="1"/>
    <col min="7209" max="7209" width="0.875" style="85" customWidth="1"/>
    <col min="7210" max="7210" width="4.625" style="85" customWidth="1"/>
    <col min="7211" max="7211" width="0.875" style="85" customWidth="1"/>
    <col min="7212" max="7212" width="4.625" style="85" customWidth="1"/>
    <col min="7213" max="7213" width="0.875" style="85" customWidth="1"/>
    <col min="7214" max="7214" width="4.625" style="85" customWidth="1"/>
    <col min="7215" max="7215" width="0.875" style="85" customWidth="1"/>
    <col min="7216" max="7216" width="4.625" style="85" customWidth="1"/>
    <col min="7217" max="7217" width="0.875" style="85" customWidth="1"/>
    <col min="7218" max="7219" width="7.625" style="85" customWidth="1"/>
    <col min="7220" max="7224" width="3.625" style="85"/>
    <col min="7225" max="7225" width="4" style="85" bestFit="1" customWidth="1"/>
    <col min="7226" max="7424" width="3.625" style="85"/>
    <col min="7425" max="7425" width="0.875" style="85" customWidth="1"/>
    <col min="7426" max="7426" width="4.625" style="85" customWidth="1"/>
    <col min="7427" max="7427" width="0.875" style="85" customWidth="1"/>
    <col min="7428" max="7428" width="4.625" style="85" customWidth="1"/>
    <col min="7429" max="7429" width="0.875" style="85" customWidth="1"/>
    <col min="7430" max="7430" width="4.625" style="85" customWidth="1"/>
    <col min="7431" max="7431" width="0.875" style="85" customWidth="1"/>
    <col min="7432" max="7432" width="4.625" style="85" customWidth="1"/>
    <col min="7433" max="7433" width="0.875" style="85" customWidth="1"/>
    <col min="7434" max="7434" width="4.625" style="85" customWidth="1"/>
    <col min="7435" max="7435" width="0.875" style="85" customWidth="1"/>
    <col min="7436" max="7436" width="4.625" style="85" customWidth="1"/>
    <col min="7437" max="7437" width="0.875" style="85" customWidth="1"/>
    <col min="7438" max="7438" width="4.625" style="85" customWidth="1"/>
    <col min="7439" max="7439" width="0.875" style="85" customWidth="1"/>
    <col min="7440" max="7441" width="7.625" style="85" customWidth="1"/>
    <col min="7442" max="7442" width="0.875" style="85" customWidth="1"/>
    <col min="7443" max="7443" width="4.625" style="85" customWidth="1"/>
    <col min="7444" max="7444" width="0.875" style="85" customWidth="1"/>
    <col min="7445" max="7445" width="4.625" style="85" customWidth="1"/>
    <col min="7446" max="7446" width="0.875" style="85" customWidth="1"/>
    <col min="7447" max="7447" width="4.625" style="85" customWidth="1"/>
    <col min="7448" max="7448" width="0.875" style="85" customWidth="1"/>
    <col min="7449" max="7449" width="4.625" style="85" customWidth="1"/>
    <col min="7450" max="7450" width="0.875" style="85" customWidth="1"/>
    <col min="7451" max="7451" width="4.625" style="85" customWidth="1"/>
    <col min="7452" max="7452" width="0.875" style="85" customWidth="1"/>
    <col min="7453" max="7453" width="4.625" style="85" customWidth="1"/>
    <col min="7454" max="7454" width="0.875" style="85" customWidth="1"/>
    <col min="7455" max="7455" width="4.625" style="85" customWidth="1"/>
    <col min="7456" max="7456" width="0.875" style="85" customWidth="1"/>
    <col min="7457" max="7458" width="7.625" style="85" customWidth="1"/>
    <col min="7459" max="7459" width="0.875" style="85" customWidth="1"/>
    <col min="7460" max="7460" width="4.625" style="85" customWidth="1"/>
    <col min="7461" max="7461" width="0.875" style="85" customWidth="1"/>
    <col min="7462" max="7462" width="4.625" style="85" customWidth="1"/>
    <col min="7463" max="7463" width="0.875" style="85" customWidth="1"/>
    <col min="7464" max="7464" width="4.625" style="85" customWidth="1"/>
    <col min="7465" max="7465" width="0.875" style="85" customWidth="1"/>
    <col min="7466" max="7466" width="4.625" style="85" customWidth="1"/>
    <col min="7467" max="7467" width="0.875" style="85" customWidth="1"/>
    <col min="7468" max="7468" width="4.625" style="85" customWidth="1"/>
    <col min="7469" max="7469" width="0.875" style="85" customWidth="1"/>
    <col min="7470" max="7470" width="4.625" style="85" customWidth="1"/>
    <col min="7471" max="7471" width="0.875" style="85" customWidth="1"/>
    <col min="7472" max="7472" width="4.625" style="85" customWidth="1"/>
    <col min="7473" max="7473" width="0.875" style="85" customWidth="1"/>
    <col min="7474" max="7475" width="7.625" style="85" customWidth="1"/>
    <col min="7476" max="7480" width="3.625" style="85"/>
    <col min="7481" max="7481" width="4" style="85" bestFit="1" customWidth="1"/>
    <col min="7482" max="7680" width="3.625" style="85"/>
    <col min="7681" max="7681" width="0.875" style="85" customWidth="1"/>
    <col min="7682" max="7682" width="4.625" style="85" customWidth="1"/>
    <col min="7683" max="7683" width="0.875" style="85" customWidth="1"/>
    <col min="7684" max="7684" width="4.625" style="85" customWidth="1"/>
    <col min="7685" max="7685" width="0.875" style="85" customWidth="1"/>
    <col min="7686" max="7686" width="4.625" style="85" customWidth="1"/>
    <col min="7687" max="7687" width="0.875" style="85" customWidth="1"/>
    <col min="7688" max="7688" width="4.625" style="85" customWidth="1"/>
    <col min="7689" max="7689" width="0.875" style="85" customWidth="1"/>
    <col min="7690" max="7690" width="4.625" style="85" customWidth="1"/>
    <col min="7691" max="7691" width="0.875" style="85" customWidth="1"/>
    <col min="7692" max="7692" width="4.625" style="85" customWidth="1"/>
    <col min="7693" max="7693" width="0.875" style="85" customWidth="1"/>
    <col min="7694" max="7694" width="4.625" style="85" customWidth="1"/>
    <col min="7695" max="7695" width="0.875" style="85" customWidth="1"/>
    <col min="7696" max="7697" width="7.625" style="85" customWidth="1"/>
    <col min="7698" max="7698" width="0.875" style="85" customWidth="1"/>
    <col min="7699" max="7699" width="4.625" style="85" customWidth="1"/>
    <col min="7700" max="7700" width="0.875" style="85" customWidth="1"/>
    <col min="7701" max="7701" width="4.625" style="85" customWidth="1"/>
    <col min="7702" max="7702" width="0.875" style="85" customWidth="1"/>
    <col min="7703" max="7703" width="4.625" style="85" customWidth="1"/>
    <col min="7704" max="7704" width="0.875" style="85" customWidth="1"/>
    <col min="7705" max="7705" width="4.625" style="85" customWidth="1"/>
    <col min="7706" max="7706" width="0.875" style="85" customWidth="1"/>
    <col min="7707" max="7707" width="4.625" style="85" customWidth="1"/>
    <col min="7708" max="7708" width="0.875" style="85" customWidth="1"/>
    <col min="7709" max="7709" width="4.625" style="85" customWidth="1"/>
    <col min="7710" max="7710" width="0.875" style="85" customWidth="1"/>
    <col min="7711" max="7711" width="4.625" style="85" customWidth="1"/>
    <col min="7712" max="7712" width="0.875" style="85" customWidth="1"/>
    <col min="7713" max="7714" width="7.625" style="85" customWidth="1"/>
    <col min="7715" max="7715" width="0.875" style="85" customWidth="1"/>
    <col min="7716" max="7716" width="4.625" style="85" customWidth="1"/>
    <col min="7717" max="7717" width="0.875" style="85" customWidth="1"/>
    <col min="7718" max="7718" width="4.625" style="85" customWidth="1"/>
    <col min="7719" max="7719" width="0.875" style="85" customWidth="1"/>
    <col min="7720" max="7720" width="4.625" style="85" customWidth="1"/>
    <col min="7721" max="7721" width="0.875" style="85" customWidth="1"/>
    <col min="7722" max="7722" width="4.625" style="85" customWidth="1"/>
    <col min="7723" max="7723" width="0.875" style="85" customWidth="1"/>
    <col min="7724" max="7724" width="4.625" style="85" customWidth="1"/>
    <col min="7725" max="7725" width="0.875" style="85" customWidth="1"/>
    <col min="7726" max="7726" width="4.625" style="85" customWidth="1"/>
    <col min="7727" max="7727" width="0.875" style="85" customWidth="1"/>
    <col min="7728" max="7728" width="4.625" style="85" customWidth="1"/>
    <col min="7729" max="7729" width="0.875" style="85" customWidth="1"/>
    <col min="7730" max="7731" width="7.625" style="85" customWidth="1"/>
    <col min="7732" max="7736" width="3.625" style="85"/>
    <col min="7737" max="7737" width="4" style="85" bestFit="1" customWidth="1"/>
    <col min="7738" max="7936" width="3.625" style="85"/>
    <col min="7937" max="7937" width="0.875" style="85" customWidth="1"/>
    <col min="7938" max="7938" width="4.625" style="85" customWidth="1"/>
    <col min="7939" max="7939" width="0.875" style="85" customWidth="1"/>
    <col min="7940" max="7940" width="4.625" style="85" customWidth="1"/>
    <col min="7941" max="7941" width="0.875" style="85" customWidth="1"/>
    <col min="7942" max="7942" width="4.625" style="85" customWidth="1"/>
    <col min="7943" max="7943" width="0.875" style="85" customWidth="1"/>
    <col min="7944" max="7944" width="4.625" style="85" customWidth="1"/>
    <col min="7945" max="7945" width="0.875" style="85" customWidth="1"/>
    <col min="7946" max="7946" width="4.625" style="85" customWidth="1"/>
    <col min="7947" max="7947" width="0.875" style="85" customWidth="1"/>
    <col min="7948" max="7948" width="4.625" style="85" customWidth="1"/>
    <col min="7949" max="7949" width="0.875" style="85" customWidth="1"/>
    <col min="7950" max="7950" width="4.625" style="85" customWidth="1"/>
    <col min="7951" max="7951" width="0.875" style="85" customWidth="1"/>
    <col min="7952" max="7953" width="7.625" style="85" customWidth="1"/>
    <col min="7954" max="7954" width="0.875" style="85" customWidth="1"/>
    <col min="7955" max="7955" width="4.625" style="85" customWidth="1"/>
    <col min="7956" max="7956" width="0.875" style="85" customWidth="1"/>
    <col min="7957" max="7957" width="4.625" style="85" customWidth="1"/>
    <col min="7958" max="7958" width="0.875" style="85" customWidth="1"/>
    <col min="7959" max="7959" width="4.625" style="85" customWidth="1"/>
    <col min="7960" max="7960" width="0.875" style="85" customWidth="1"/>
    <col min="7961" max="7961" width="4.625" style="85" customWidth="1"/>
    <col min="7962" max="7962" width="0.875" style="85" customWidth="1"/>
    <col min="7963" max="7963" width="4.625" style="85" customWidth="1"/>
    <col min="7964" max="7964" width="0.875" style="85" customWidth="1"/>
    <col min="7965" max="7965" width="4.625" style="85" customWidth="1"/>
    <col min="7966" max="7966" width="0.875" style="85" customWidth="1"/>
    <col min="7967" max="7967" width="4.625" style="85" customWidth="1"/>
    <col min="7968" max="7968" width="0.875" style="85" customWidth="1"/>
    <col min="7969" max="7970" width="7.625" style="85" customWidth="1"/>
    <col min="7971" max="7971" width="0.875" style="85" customWidth="1"/>
    <col min="7972" max="7972" width="4.625" style="85" customWidth="1"/>
    <col min="7973" max="7973" width="0.875" style="85" customWidth="1"/>
    <col min="7974" max="7974" width="4.625" style="85" customWidth="1"/>
    <col min="7975" max="7975" width="0.875" style="85" customWidth="1"/>
    <col min="7976" max="7976" width="4.625" style="85" customWidth="1"/>
    <col min="7977" max="7977" width="0.875" style="85" customWidth="1"/>
    <col min="7978" max="7978" width="4.625" style="85" customWidth="1"/>
    <col min="7979" max="7979" width="0.875" style="85" customWidth="1"/>
    <col min="7980" max="7980" width="4.625" style="85" customWidth="1"/>
    <col min="7981" max="7981" width="0.875" style="85" customWidth="1"/>
    <col min="7982" max="7982" width="4.625" style="85" customWidth="1"/>
    <col min="7983" max="7983" width="0.875" style="85" customWidth="1"/>
    <col min="7984" max="7984" width="4.625" style="85" customWidth="1"/>
    <col min="7985" max="7985" width="0.875" style="85" customWidth="1"/>
    <col min="7986" max="7987" width="7.625" style="85" customWidth="1"/>
    <col min="7988" max="7992" width="3.625" style="85"/>
    <col min="7993" max="7993" width="4" style="85" bestFit="1" customWidth="1"/>
    <col min="7994" max="8192" width="3.625" style="85"/>
    <col min="8193" max="8193" width="0.875" style="85" customWidth="1"/>
    <col min="8194" max="8194" width="4.625" style="85" customWidth="1"/>
    <col min="8195" max="8195" width="0.875" style="85" customWidth="1"/>
    <col min="8196" max="8196" width="4.625" style="85" customWidth="1"/>
    <col min="8197" max="8197" width="0.875" style="85" customWidth="1"/>
    <col min="8198" max="8198" width="4.625" style="85" customWidth="1"/>
    <col min="8199" max="8199" width="0.875" style="85" customWidth="1"/>
    <col min="8200" max="8200" width="4.625" style="85" customWidth="1"/>
    <col min="8201" max="8201" width="0.875" style="85" customWidth="1"/>
    <col min="8202" max="8202" width="4.625" style="85" customWidth="1"/>
    <col min="8203" max="8203" width="0.875" style="85" customWidth="1"/>
    <col min="8204" max="8204" width="4.625" style="85" customWidth="1"/>
    <col min="8205" max="8205" width="0.875" style="85" customWidth="1"/>
    <col min="8206" max="8206" width="4.625" style="85" customWidth="1"/>
    <col min="8207" max="8207" width="0.875" style="85" customWidth="1"/>
    <col min="8208" max="8209" width="7.625" style="85" customWidth="1"/>
    <col min="8210" max="8210" width="0.875" style="85" customWidth="1"/>
    <col min="8211" max="8211" width="4.625" style="85" customWidth="1"/>
    <col min="8212" max="8212" width="0.875" style="85" customWidth="1"/>
    <col min="8213" max="8213" width="4.625" style="85" customWidth="1"/>
    <col min="8214" max="8214" width="0.875" style="85" customWidth="1"/>
    <col min="8215" max="8215" width="4.625" style="85" customWidth="1"/>
    <col min="8216" max="8216" width="0.875" style="85" customWidth="1"/>
    <col min="8217" max="8217" width="4.625" style="85" customWidth="1"/>
    <col min="8218" max="8218" width="0.875" style="85" customWidth="1"/>
    <col min="8219" max="8219" width="4.625" style="85" customWidth="1"/>
    <col min="8220" max="8220" width="0.875" style="85" customWidth="1"/>
    <col min="8221" max="8221" width="4.625" style="85" customWidth="1"/>
    <col min="8222" max="8222" width="0.875" style="85" customWidth="1"/>
    <col min="8223" max="8223" width="4.625" style="85" customWidth="1"/>
    <col min="8224" max="8224" width="0.875" style="85" customWidth="1"/>
    <col min="8225" max="8226" width="7.625" style="85" customWidth="1"/>
    <col min="8227" max="8227" width="0.875" style="85" customWidth="1"/>
    <col min="8228" max="8228" width="4.625" style="85" customWidth="1"/>
    <col min="8229" max="8229" width="0.875" style="85" customWidth="1"/>
    <col min="8230" max="8230" width="4.625" style="85" customWidth="1"/>
    <col min="8231" max="8231" width="0.875" style="85" customWidth="1"/>
    <col min="8232" max="8232" width="4.625" style="85" customWidth="1"/>
    <col min="8233" max="8233" width="0.875" style="85" customWidth="1"/>
    <col min="8234" max="8234" width="4.625" style="85" customWidth="1"/>
    <col min="8235" max="8235" width="0.875" style="85" customWidth="1"/>
    <col min="8236" max="8236" width="4.625" style="85" customWidth="1"/>
    <col min="8237" max="8237" width="0.875" style="85" customWidth="1"/>
    <col min="8238" max="8238" width="4.625" style="85" customWidth="1"/>
    <col min="8239" max="8239" width="0.875" style="85" customWidth="1"/>
    <col min="8240" max="8240" width="4.625" style="85" customWidth="1"/>
    <col min="8241" max="8241" width="0.875" style="85" customWidth="1"/>
    <col min="8242" max="8243" width="7.625" style="85" customWidth="1"/>
    <col min="8244" max="8248" width="3.625" style="85"/>
    <col min="8249" max="8249" width="4" style="85" bestFit="1" customWidth="1"/>
    <col min="8250" max="8448" width="3.625" style="85"/>
    <col min="8449" max="8449" width="0.875" style="85" customWidth="1"/>
    <col min="8450" max="8450" width="4.625" style="85" customWidth="1"/>
    <col min="8451" max="8451" width="0.875" style="85" customWidth="1"/>
    <col min="8452" max="8452" width="4.625" style="85" customWidth="1"/>
    <col min="8453" max="8453" width="0.875" style="85" customWidth="1"/>
    <col min="8454" max="8454" width="4.625" style="85" customWidth="1"/>
    <col min="8455" max="8455" width="0.875" style="85" customWidth="1"/>
    <col min="8456" max="8456" width="4.625" style="85" customWidth="1"/>
    <col min="8457" max="8457" width="0.875" style="85" customWidth="1"/>
    <col min="8458" max="8458" width="4.625" style="85" customWidth="1"/>
    <col min="8459" max="8459" width="0.875" style="85" customWidth="1"/>
    <col min="8460" max="8460" width="4.625" style="85" customWidth="1"/>
    <col min="8461" max="8461" width="0.875" style="85" customWidth="1"/>
    <col min="8462" max="8462" width="4.625" style="85" customWidth="1"/>
    <col min="8463" max="8463" width="0.875" style="85" customWidth="1"/>
    <col min="8464" max="8465" width="7.625" style="85" customWidth="1"/>
    <col min="8466" max="8466" width="0.875" style="85" customWidth="1"/>
    <col min="8467" max="8467" width="4.625" style="85" customWidth="1"/>
    <col min="8468" max="8468" width="0.875" style="85" customWidth="1"/>
    <col min="8469" max="8469" width="4.625" style="85" customWidth="1"/>
    <col min="8470" max="8470" width="0.875" style="85" customWidth="1"/>
    <col min="8471" max="8471" width="4.625" style="85" customWidth="1"/>
    <col min="8472" max="8472" width="0.875" style="85" customWidth="1"/>
    <col min="8473" max="8473" width="4.625" style="85" customWidth="1"/>
    <col min="8474" max="8474" width="0.875" style="85" customWidth="1"/>
    <col min="8475" max="8475" width="4.625" style="85" customWidth="1"/>
    <col min="8476" max="8476" width="0.875" style="85" customWidth="1"/>
    <col min="8477" max="8477" width="4.625" style="85" customWidth="1"/>
    <col min="8478" max="8478" width="0.875" style="85" customWidth="1"/>
    <col min="8479" max="8479" width="4.625" style="85" customWidth="1"/>
    <col min="8480" max="8480" width="0.875" style="85" customWidth="1"/>
    <col min="8481" max="8482" width="7.625" style="85" customWidth="1"/>
    <col min="8483" max="8483" width="0.875" style="85" customWidth="1"/>
    <col min="8484" max="8484" width="4.625" style="85" customWidth="1"/>
    <col min="8485" max="8485" width="0.875" style="85" customWidth="1"/>
    <col min="8486" max="8486" width="4.625" style="85" customWidth="1"/>
    <col min="8487" max="8487" width="0.875" style="85" customWidth="1"/>
    <col min="8488" max="8488" width="4.625" style="85" customWidth="1"/>
    <col min="8489" max="8489" width="0.875" style="85" customWidth="1"/>
    <col min="8490" max="8490" width="4.625" style="85" customWidth="1"/>
    <col min="8491" max="8491" width="0.875" style="85" customWidth="1"/>
    <col min="8492" max="8492" width="4.625" style="85" customWidth="1"/>
    <col min="8493" max="8493" width="0.875" style="85" customWidth="1"/>
    <col min="8494" max="8494" width="4.625" style="85" customWidth="1"/>
    <col min="8495" max="8495" width="0.875" style="85" customWidth="1"/>
    <col min="8496" max="8496" width="4.625" style="85" customWidth="1"/>
    <col min="8497" max="8497" width="0.875" style="85" customWidth="1"/>
    <col min="8498" max="8499" width="7.625" style="85" customWidth="1"/>
    <col min="8500" max="8504" width="3.625" style="85"/>
    <col min="8505" max="8505" width="4" style="85" bestFit="1" customWidth="1"/>
    <col min="8506" max="8704" width="3.625" style="85"/>
    <col min="8705" max="8705" width="0.875" style="85" customWidth="1"/>
    <col min="8706" max="8706" width="4.625" style="85" customWidth="1"/>
    <col min="8707" max="8707" width="0.875" style="85" customWidth="1"/>
    <col min="8708" max="8708" width="4.625" style="85" customWidth="1"/>
    <col min="8709" max="8709" width="0.875" style="85" customWidth="1"/>
    <col min="8710" max="8710" width="4.625" style="85" customWidth="1"/>
    <col min="8711" max="8711" width="0.875" style="85" customWidth="1"/>
    <col min="8712" max="8712" width="4.625" style="85" customWidth="1"/>
    <col min="8713" max="8713" width="0.875" style="85" customWidth="1"/>
    <col min="8714" max="8714" width="4.625" style="85" customWidth="1"/>
    <col min="8715" max="8715" width="0.875" style="85" customWidth="1"/>
    <col min="8716" max="8716" width="4.625" style="85" customWidth="1"/>
    <col min="8717" max="8717" width="0.875" style="85" customWidth="1"/>
    <col min="8718" max="8718" width="4.625" style="85" customWidth="1"/>
    <col min="8719" max="8719" width="0.875" style="85" customWidth="1"/>
    <col min="8720" max="8721" width="7.625" style="85" customWidth="1"/>
    <col min="8722" max="8722" width="0.875" style="85" customWidth="1"/>
    <col min="8723" max="8723" width="4.625" style="85" customWidth="1"/>
    <col min="8724" max="8724" width="0.875" style="85" customWidth="1"/>
    <col min="8725" max="8725" width="4.625" style="85" customWidth="1"/>
    <col min="8726" max="8726" width="0.875" style="85" customWidth="1"/>
    <col min="8727" max="8727" width="4.625" style="85" customWidth="1"/>
    <col min="8728" max="8728" width="0.875" style="85" customWidth="1"/>
    <col min="8729" max="8729" width="4.625" style="85" customWidth="1"/>
    <col min="8730" max="8730" width="0.875" style="85" customWidth="1"/>
    <col min="8731" max="8731" width="4.625" style="85" customWidth="1"/>
    <col min="8732" max="8732" width="0.875" style="85" customWidth="1"/>
    <col min="8733" max="8733" width="4.625" style="85" customWidth="1"/>
    <col min="8734" max="8734" width="0.875" style="85" customWidth="1"/>
    <col min="8735" max="8735" width="4.625" style="85" customWidth="1"/>
    <col min="8736" max="8736" width="0.875" style="85" customWidth="1"/>
    <col min="8737" max="8738" width="7.625" style="85" customWidth="1"/>
    <col min="8739" max="8739" width="0.875" style="85" customWidth="1"/>
    <col min="8740" max="8740" width="4.625" style="85" customWidth="1"/>
    <col min="8741" max="8741" width="0.875" style="85" customWidth="1"/>
    <col min="8742" max="8742" width="4.625" style="85" customWidth="1"/>
    <col min="8743" max="8743" width="0.875" style="85" customWidth="1"/>
    <col min="8744" max="8744" width="4.625" style="85" customWidth="1"/>
    <col min="8745" max="8745" width="0.875" style="85" customWidth="1"/>
    <col min="8746" max="8746" width="4.625" style="85" customWidth="1"/>
    <col min="8747" max="8747" width="0.875" style="85" customWidth="1"/>
    <col min="8748" max="8748" width="4.625" style="85" customWidth="1"/>
    <col min="8749" max="8749" width="0.875" style="85" customWidth="1"/>
    <col min="8750" max="8750" width="4.625" style="85" customWidth="1"/>
    <col min="8751" max="8751" width="0.875" style="85" customWidth="1"/>
    <col min="8752" max="8752" width="4.625" style="85" customWidth="1"/>
    <col min="8753" max="8753" width="0.875" style="85" customWidth="1"/>
    <col min="8754" max="8755" width="7.625" style="85" customWidth="1"/>
    <col min="8756" max="8760" width="3.625" style="85"/>
    <col min="8761" max="8761" width="4" style="85" bestFit="1" customWidth="1"/>
    <col min="8762" max="8960" width="3.625" style="85"/>
    <col min="8961" max="8961" width="0.875" style="85" customWidth="1"/>
    <col min="8962" max="8962" width="4.625" style="85" customWidth="1"/>
    <col min="8963" max="8963" width="0.875" style="85" customWidth="1"/>
    <col min="8964" max="8964" width="4.625" style="85" customWidth="1"/>
    <col min="8965" max="8965" width="0.875" style="85" customWidth="1"/>
    <col min="8966" max="8966" width="4.625" style="85" customWidth="1"/>
    <col min="8967" max="8967" width="0.875" style="85" customWidth="1"/>
    <col min="8968" max="8968" width="4.625" style="85" customWidth="1"/>
    <col min="8969" max="8969" width="0.875" style="85" customWidth="1"/>
    <col min="8970" max="8970" width="4.625" style="85" customWidth="1"/>
    <col min="8971" max="8971" width="0.875" style="85" customWidth="1"/>
    <col min="8972" max="8972" width="4.625" style="85" customWidth="1"/>
    <col min="8973" max="8973" width="0.875" style="85" customWidth="1"/>
    <col min="8974" max="8974" width="4.625" style="85" customWidth="1"/>
    <col min="8975" max="8975" width="0.875" style="85" customWidth="1"/>
    <col min="8976" max="8977" width="7.625" style="85" customWidth="1"/>
    <col min="8978" max="8978" width="0.875" style="85" customWidth="1"/>
    <col min="8979" max="8979" width="4.625" style="85" customWidth="1"/>
    <col min="8980" max="8980" width="0.875" style="85" customWidth="1"/>
    <col min="8981" max="8981" width="4.625" style="85" customWidth="1"/>
    <col min="8982" max="8982" width="0.875" style="85" customWidth="1"/>
    <col min="8983" max="8983" width="4.625" style="85" customWidth="1"/>
    <col min="8984" max="8984" width="0.875" style="85" customWidth="1"/>
    <col min="8985" max="8985" width="4.625" style="85" customWidth="1"/>
    <col min="8986" max="8986" width="0.875" style="85" customWidth="1"/>
    <col min="8987" max="8987" width="4.625" style="85" customWidth="1"/>
    <col min="8988" max="8988" width="0.875" style="85" customWidth="1"/>
    <col min="8989" max="8989" width="4.625" style="85" customWidth="1"/>
    <col min="8990" max="8990" width="0.875" style="85" customWidth="1"/>
    <col min="8991" max="8991" width="4.625" style="85" customWidth="1"/>
    <col min="8992" max="8992" width="0.875" style="85" customWidth="1"/>
    <col min="8993" max="8994" width="7.625" style="85" customWidth="1"/>
    <col min="8995" max="8995" width="0.875" style="85" customWidth="1"/>
    <col min="8996" max="8996" width="4.625" style="85" customWidth="1"/>
    <col min="8997" max="8997" width="0.875" style="85" customWidth="1"/>
    <col min="8998" max="8998" width="4.625" style="85" customWidth="1"/>
    <col min="8999" max="8999" width="0.875" style="85" customWidth="1"/>
    <col min="9000" max="9000" width="4.625" style="85" customWidth="1"/>
    <col min="9001" max="9001" width="0.875" style="85" customWidth="1"/>
    <col min="9002" max="9002" width="4.625" style="85" customWidth="1"/>
    <col min="9003" max="9003" width="0.875" style="85" customWidth="1"/>
    <col min="9004" max="9004" width="4.625" style="85" customWidth="1"/>
    <col min="9005" max="9005" width="0.875" style="85" customWidth="1"/>
    <col min="9006" max="9006" width="4.625" style="85" customWidth="1"/>
    <col min="9007" max="9007" width="0.875" style="85" customWidth="1"/>
    <col min="9008" max="9008" width="4.625" style="85" customWidth="1"/>
    <col min="9009" max="9009" width="0.875" style="85" customWidth="1"/>
    <col min="9010" max="9011" width="7.625" style="85" customWidth="1"/>
    <col min="9012" max="9016" width="3.625" style="85"/>
    <col min="9017" max="9017" width="4" style="85" bestFit="1" customWidth="1"/>
    <col min="9018" max="9216" width="3.625" style="85"/>
    <col min="9217" max="9217" width="0.875" style="85" customWidth="1"/>
    <col min="9218" max="9218" width="4.625" style="85" customWidth="1"/>
    <col min="9219" max="9219" width="0.875" style="85" customWidth="1"/>
    <col min="9220" max="9220" width="4.625" style="85" customWidth="1"/>
    <col min="9221" max="9221" width="0.875" style="85" customWidth="1"/>
    <col min="9222" max="9222" width="4.625" style="85" customWidth="1"/>
    <col min="9223" max="9223" width="0.875" style="85" customWidth="1"/>
    <col min="9224" max="9224" width="4.625" style="85" customWidth="1"/>
    <col min="9225" max="9225" width="0.875" style="85" customWidth="1"/>
    <col min="9226" max="9226" width="4.625" style="85" customWidth="1"/>
    <col min="9227" max="9227" width="0.875" style="85" customWidth="1"/>
    <col min="9228" max="9228" width="4.625" style="85" customWidth="1"/>
    <col min="9229" max="9229" width="0.875" style="85" customWidth="1"/>
    <col min="9230" max="9230" width="4.625" style="85" customWidth="1"/>
    <col min="9231" max="9231" width="0.875" style="85" customWidth="1"/>
    <col min="9232" max="9233" width="7.625" style="85" customWidth="1"/>
    <col min="9234" max="9234" width="0.875" style="85" customWidth="1"/>
    <col min="9235" max="9235" width="4.625" style="85" customWidth="1"/>
    <col min="9236" max="9236" width="0.875" style="85" customWidth="1"/>
    <col min="9237" max="9237" width="4.625" style="85" customWidth="1"/>
    <col min="9238" max="9238" width="0.875" style="85" customWidth="1"/>
    <col min="9239" max="9239" width="4.625" style="85" customWidth="1"/>
    <col min="9240" max="9240" width="0.875" style="85" customWidth="1"/>
    <col min="9241" max="9241" width="4.625" style="85" customWidth="1"/>
    <col min="9242" max="9242" width="0.875" style="85" customWidth="1"/>
    <col min="9243" max="9243" width="4.625" style="85" customWidth="1"/>
    <col min="9244" max="9244" width="0.875" style="85" customWidth="1"/>
    <col min="9245" max="9245" width="4.625" style="85" customWidth="1"/>
    <col min="9246" max="9246" width="0.875" style="85" customWidth="1"/>
    <col min="9247" max="9247" width="4.625" style="85" customWidth="1"/>
    <col min="9248" max="9248" width="0.875" style="85" customWidth="1"/>
    <col min="9249" max="9250" width="7.625" style="85" customWidth="1"/>
    <col min="9251" max="9251" width="0.875" style="85" customWidth="1"/>
    <col min="9252" max="9252" width="4.625" style="85" customWidth="1"/>
    <col min="9253" max="9253" width="0.875" style="85" customWidth="1"/>
    <col min="9254" max="9254" width="4.625" style="85" customWidth="1"/>
    <col min="9255" max="9255" width="0.875" style="85" customWidth="1"/>
    <col min="9256" max="9256" width="4.625" style="85" customWidth="1"/>
    <col min="9257" max="9257" width="0.875" style="85" customWidth="1"/>
    <col min="9258" max="9258" width="4.625" style="85" customWidth="1"/>
    <col min="9259" max="9259" width="0.875" style="85" customWidth="1"/>
    <col min="9260" max="9260" width="4.625" style="85" customWidth="1"/>
    <col min="9261" max="9261" width="0.875" style="85" customWidth="1"/>
    <col min="9262" max="9262" width="4.625" style="85" customWidth="1"/>
    <col min="9263" max="9263" width="0.875" style="85" customWidth="1"/>
    <col min="9264" max="9264" width="4.625" style="85" customWidth="1"/>
    <col min="9265" max="9265" width="0.875" style="85" customWidth="1"/>
    <col min="9266" max="9267" width="7.625" style="85" customWidth="1"/>
    <col min="9268" max="9272" width="3.625" style="85"/>
    <col min="9273" max="9273" width="4" style="85" bestFit="1" customWidth="1"/>
    <col min="9274" max="9472" width="3.625" style="85"/>
    <col min="9473" max="9473" width="0.875" style="85" customWidth="1"/>
    <col min="9474" max="9474" width="4.625" style="85" customWidth="1"/>
    <col min="9475" max="9475" width="0.875" style="85" customWidth="1"/>
    <col min="9476" max="9476" width="4.625" style="85" customWidth="1"/>
    <col min="9477" max="9477" width="0.875" style="85" customWidth="1"/>
    <col min="9478" max="9478" width="4.625" style="85" customWidth="1"/>
    <col min="9479" max="9479" width="0.875" style="85" customWidth="1"/>
    <col min="9480" max="9480" width="4.625" style="85" customWidth="1"/>
    <col min="9481" max="9481" width="0.875" style="85" customWidth="1"/>
    <col min="9482" max="9482" width="4.625" style="85" customWidth="1"/>
    <col min="9483" max="9483" width="0.875" style="85" customWidth="1"/>
    <col min="9484" max="9484" width="4.625" style="85" customWidth="1"/>
    <col min="9485" max="9485" width="0.875" style="85" customWidth="1"/>
    <col min="9486" max="9486" width="4.625" style="85" customWidth="1"/>
    <col min="9487" max="9487" width="0.875" style="85" customWidth="1"/>
    <col min="9488" max="9489" width="7.625" style="85" customWidth="1"/>
    <col min="9490" max="9490" width="0.875" style="85" customWidth="1"/>
    <col min="9491" max="9491" width="4.625" style="85" customWidth="1"/>
    <col min="9492" max="9492" width="0.875" style="85" customWidth="1"/>
    <col min="9493" max="9493" width="4.625" style="85" customWidth="1"/>
    <col min="9494" max="9494" width="0.875" style="85" customWidth="1"/>
    <col min="9495" max="9495" width="4.625" style="85" customWidth="1"/>
    <col min="9496" max="9496" width="0.875" style="85" customWidth="1"/>
    <col min="9497" max="9497" width="4.625" style="85" customWidth="1"/>
    <col min="9498" max="9498" width="0.875" style="85" customWidth="1"/>
    <col min="9499" max="9499" width="4.625" style="85" customWidth="1"/>
    <col min="9500" max="9500" width="0.875" style="85" customWidth="1"/>
    <col min="9501" max="9501" width="4.625" style="85" customWidth="1"/>
    <col min="9502" max="9502" width="0.875" style="85" customWidth="1"/>
    <col min="9503" max="9503" width="4.625" style="85" customWidth="1"/>
    <col min="9504" max="9504" width="0.875" style="85" customWidth="1"/>
    <col min="9505" max="9506" width="7.625" style="85" customWidth="1"/>
    <col min="9507" max="9507" width="0.875" style="85" customWidth="1"/>
    <col min="9508" max="9508" width="4.625" style="85" customWidth="1"/>
    <col min="9509" max="9509" width="0.875" style="85" customWidth="1"/>
    <col min="9510" max="9510" width="4.625" style="85" customWidth="1"/>
    <col min="9511" max="9511" width="0.875" style="85" customWidth="1"/>
    <col min="9512" max="9512" width="4.625" style="85" customWidth="1"/>
    <col min="9513" max="9513" width="0.875" style="85" customWidth="1"/>
    <col min="9514" max="9514" width="4.625" style="85" customWidth="1"/>
    <col min="9515" max="9515" width="0.875" style="85" customWidth="1"/>
    <col min="9516" max="9516" width="4.625" style="85" customWidth="1"/>
    <col min="9517" max="9517" width="0.875" style="85" customWidth="1"/>
    <col min="9518" max="9518" width="4.625" style="85" customWidth="1"/>
    <col min="9519" max="9519" width="0.875" style="85" customWidth="1"/>
    <col min="9520" max="9520" width="4.625" style="85" customWidth="1"/>
    <col min="9521" max="9521" width="0.875" style="85" customWidth="1"/>
    <col min="9522" max="9523" width="7.625" style="85" customWidth="1"/>
    <col min="9524" max="9528" width="3.625" style="85"/>
    <col min="9529" max="9529" width="4" style="85" bestFit="1" customWidth="1"/>
    <col min="9530" max="9728" width="3.625" style="85"/>
    <col min="9729" max="9729" width="0.875" style="85" customWidth="1"/>
    <col min="9730" max="9730" width="4.625" style="85" customWidth="1"/>
    <col min="9731" max="9731" width="0.875" style="85" customWidth="1"/>
    <col min="9732" max="9732" width="4.625" style="85" customWidth="1"/>
    <col min="9733" max="9733" width="0.875" style="85" customWidth="1"/>
    <col min="9734" max="9734" width="4.625" style="85" customWidth="1"/>
    <col min="9735" max="9735" width="0.875" style="85" customWidth="1"/>
    <col min="9736" max="9736" width="4.625" style="85" customWidth="1"/>
    <col min="9737" max="9737" width="0.875" style="85" customWidth="1"/>
    <col min="9738" max="9738" width="4.625" style="85" customWidth="1"/>
    <col min="9739" max="9739" width="0.875" style="85" customWidth="1"/>
    <col min="9740" max="9740" width="4.625" style="85" customWidth="1"/>
    <col min="9741" max="9741" width="0.875" style="85" customWidth="1"/>
    <col min="9742" max="9742" width="4.625" style="85" customWidth="1"/>
    <col min="9743" max="9743" width="0.875" style="85" customWidth="1"/>
    <col min="9744" max="9745" width="7.625" style="85" customWidth="1"/>
    <col min="9746" max="9746" width="0.875" style="85" customWidth="1"/>
    <col min="9747" max="9747" width="4.625" style="85" customWidth="1"/>
    <col min="9748" max="9748" width="0.875" style="85" customWidth="1"/>
    <col min="9749" max="9749" width="4.625" style="85" customWidth="1"/>
    <col min="9750" max="9750" width="0.875" style="85" customWidth="1"/>
    <col min="9751" max="9751" width="4.625" style="85" customWidth="1"/>
    <col min="9752" max="9752" width="0.875" style="85" customWidth="1"/>
    <col min="9753" max="9753" width="4.625" style="85" customWidth="1"/>
    <col min="9754" max="9754" width="0.875" style="85" customWidth="1"/>
    <col min="9755" max="9755" width="4.625" style="85" customWidth="1"/>
    <col min="9756" max="9756" width="0.875" style="85" customWidth="1"/>
    <col min="9757" max="9757" width="4.625" style="85" customWidth="1"/>
    <col min="9758" max="9758" width="0.875" style="85" customWidth="1"/>
    <col min="9759" max="9759" width="4.625" style="85" customWidth="1"/>
    <col min="9760" max="9760" width="0.875" style="85" customWidth="1"/>
    <col min="9761" max="9762" width="7.625" style="85" customWidth="1"/>
    <col min="9763" max="9763" width="0.875" style="85" customWidth="1"/>
    <col min="9764" max="9764" width="4.625" style="85" customWidth="1"/>
    <col min="9765" max="9765" width="0.875" style="85" customWidth="1"/>
    <col min="9766" max="9766" width="4.625" style="85" customWidth="1"/>
    <col min="9767" max="9767" width="0.875" style="85" customWidth="1"/>
    <col min="9768" max="9768" width="4.625" style="85" customWidth="1"/>
    <col min="9769" max="9769" width="0.875" style="85" customWidth="1"/>
    <col min="9770" max="9770" width="4.625" style="85" customWidth="1"/>
    <col min="9771" max="9771" width="0.875" style="85" customWidth="1"/>
    <col min="9772" max="9772" width="4.625" style="85" customWidth="1"/>
    <col min="9773" max="9773" width="0.875" style="85" customWidth="1"/>
    <col min="9774" max="9774" width="4.625" style="85" customWidth="1"/>
    <col min="9775" max="9775" width="0.875" style="85" customWidth="1"/>
    <col min="9776" max="9776" width="4.625" style="85" customWidth="1"/>
    <col min="9777" max="9777" width="0.875" style="85" customWidth="1"/>
    <col min="9778" max="9779" width="7.625" style="85" customWidth="1"/>
    <col min="9780" max="9784" width="3.625" style="85"/>
    <col min="9785" max="9785" width="4" style="85" bestFit="1" customWidth="1"/>
    <col min="9786" max="9984" width="3.625" style="85"/>
    <col min="9985" max="9985" width="0.875" style="85" customWidth="1"/>
    <col min="9986" max="9986" width="4.625" style="85" customWidth="1"/>
    <col min="9987" max="9987" width="0.875" style="85" customWidth="1"/>
    <col min="9988" max="9988" width="4.625" style="85" customWidth="1"/>
    <col min="9989" max="9989" width="0.875" style="85" customWidth="1"/>
    <col min="9990" max="9990" width="4.625" style="85" customWidth="1"/>
    <col min="9991" max="9991" width="0.875" style="85" customWidth="1"/>
    <col min="9992" max="9992" width="4.625" style="85" customWidth="1"/>
    <col min="9993" max="9993" width="0.875" style="85" customWidth="1"/>
    <col min="9994" max="9994" width="4.625" style="85" customWidth="1"/>
    <col min="9995" max="9995" width="0.875" style="85" customWidth="1"/>
    <col min="9996" max="9996" width="4.625" style="85" customWidth="1"/>
    <col min="9997" max="9997" width="0.875" style="85" customWidth="1"/>
    <col min="9998" max="9998" width="4.625" style="85" customWidth="1"/>
    <col min="9999" max="9999" width="0.875" style="85" customWidth="1"/>
    <col min="10000" max="10001" width="7.625" style="85" customWidth="1"/>
    <col min="10002" max="10002" width="0.875" style="85" customWidth="1"/>
    <col min="10003" max="10003" width="4.625" style="85" customWidth="1"/>
    <col min="10004" max="10004" width="0.875" style="85" customWidth="1"/>
    <col min="10005" max="10005" width="4.625" style="85" customWidth="1"/>
    <col min="10006" max="10006" width="0.875" style="85" customWidth="1"/>
    <col min="10007" max="10007" width="4.625" style="85" customWidth="1"/>
    <col min="10008" max="10008" width="0.875" style="85" customWidth="1"/>
    <col min="10009" max="10009" width="4.625" style="85" customWidth="1"/>
    <col min="10010" max="10010" width="0.875" style="85" customWidth="1"/>
    <col min="10011" max="10011" width="4.625" style="85" customWidth="1"/>
    <col min="10012" max="10012" width="0.875" style="85" customWidth="1"/>
    <col min="10013" max="10013" width="4.625" style="85" customWidth="1"/>
    <col min="10014" max="10014" width="0.875" style="85" customWidth="1"/>
    <col min="10015" max="10015" width="4.625" style="85" customWidth="1"/>
    <col min="10016" max="10016" width="0.875" style="85" customWidth="1"/>
    <col min="10017" max="10018" width="7.625" style="85" customWidth="1"/>
    <col min="10019" max="10019" width="0.875" style="85" customWidth="1"/>
    <col min="10020" max="10020" width="4.625" style="85" customWidth="1"/>
    <col min="10021" max="10021" width="0.875" style="85" customWidth="1"/>
    <col min="10022" max="10022" width="4.625" style="85" customWidth="1"/>
    <col min="10023" max="10023" width="0.875" style="85" customWidth="1"/>
    <col min="10024" max="10024" width="4.625" style="85" customWidth="1"/>
    <col min="10025" max="10025" width="0.875" style="85" customWidth="1"/>
    <col min="10026" max="10026" width="4.625" style="85" customWidth="1"/>
    <col min="10027" max="10027" width="0.875" style="85" customWidth="1"/>
    <col min="10028" max="10028" width="4.625" style="85" customWidth="1"/>
    <col min="10029" max="10029" width="0.875" style="85" customWidth="1"/>
    <col min="10030" max="10030" width="4.625" style="85" customWidth="1"/>
    <col min="10031" max="10031" width="0.875" style="85" customWidth="1"/>
    <col min="10032" max="10032" width="4.625" style="85" customWidth="1"/>
    <col min="10033" max="10033" width="0.875" style="85" customWidth="1"/>
    <col min="10034" max="10035" width="7.625" style="85" customWidth="1"/>
    <col min="10036" max="10040" width="3.625" style="85"/>
    <col min="10041" max="10041" width="4" style="85" bestFit="1" customWidth="1"/>
    <col min="10042" max="10240" width="3.625" style="85"/>
    <col min="10241" max="10241" width="0.875" style="85" customWidth="1"/>
    <col min="10242" max="10242" width="4.625" style="85" customWidth="1"/>
    <col min="10243" max="10243" width="0.875" style="85" customWidth="1"/>
    <col min="10244" max="10244" width="4.625" style="85" customWidth="1"/>
    <col min="10245" max="10245" width="0.875" style="85" customWidth="1"/>
    <col min="10246" max="10246" width="4.625" style="85" customWidth="1"/>
    <col min="10247" max="10247" width="0.875" style="85" customWidth="1"/>
    <col min="10248" max="10248" width="4.625" style="85" customWidth="1"/>
    <col min="10249" max="10249" width="0.875" style="85" customWidth="1"/>
    <col min="10250" max="10250" width="4.625" style="85" customWidth="1"/>
    <col min="10251" max="10251" width="0.875" style="85" customWidth="1"/>
    <col min="10252" max="10252" width="4.625" style="85" customWidth="1"/>
    <col min="10253" max="10253" width="0.875" style="85" customWidth="1"/>
    <col min="10254" max="10254" width="4.625" style="85" customWidth="1"/>
    <col min="10255" max="10255" width="0.875" style="85" customWidth="1"/>
    <col min="10256" max="10257" width="7.625" style="85" customWidth="1"/>
    <col min="10258" max="10258" width="0.875" style="85" customWidth="1"/>
    <col min="10259" max="10259" width="4.625" style="85" customWidth="1"/>
    <col min="10260" max="10260" width="0.875" style="85" customWidth="1"/>
    <col min="10261" max="10261" width="4.625" style="85" customWidth="1"/>
    <col min="10262" max="10262" width="0.875" style="85" customWidth="1"/>
    <col min="10263" max="10263" width="4.625" style="85" customWidth="1"/>
    <col min="10264" max="10264" width="0.875" style="85" customWidth="1"/>
    <col min="10265" max="10265" width="4.625" style="85" customWidth="1"/>
    <col min="10266" max="10266" width="0.875" style="85" customWidth="1"/>
    <col min="10267" max="10267" width="4.625" style="85" customWidth="1"/>
    <col min="10268" max="10268" width="0.875" style="85" customWidth="1"/>
    <col min="10269" max="10269" width="4.625" style="85" customWidth="1"/>
    <col min="10270" max="10270" width="0.875" style="85" customWidth="1"/>
    <col min="10271" max="10271" width="4.625" style="85" customWidth="1"/>
    <col min="10272" max="10272" width="0.875" style="85" customWidth="1"/>
    <col min="10273" max="10274" width="7.625" style="85" customWidth="1"/>
    <col min="10275" max="10275" width="0.875" style="85" customWidth="1"/>
    <col min="10276" max="10276" width="4.625" style="85" customWidth="1"/>
    <col min="10277" max="10277" width="0.875" style="85" customWidth="1"/>
    <col min="10278" max="10278" width="4.625" style="85" customWidth="1"/>
    <col min="10279" max="10279" width="0.875" style="85" customWidth="1"/>
    <col min="10280" max="10280" width="4.625" style="85" customWidth="1"/>
    <col min="10281" max="10281" width="0.875" style="85" customWidth="1"/>
    <col min="10282" max="10282" width="4.625" style="85" customWidth="1"/>
    <col min="10283" max="10283" width="0.875" style="85" customWidth="1"/>
    <col min="10284" max="10284" width="4.625" style="85" customWidth="1"/>
    <col min="10285" max="10285" width="0.875" style="85" customWidth="1"/>
    <col min="10286" max="10286" width="4.625" style="85" customWidth="1"/>
    <col min="10287" max="10287" width="0.875" style="85" customWidth="1"/>
    <col min="10288" max="10288" width="4.625" style="85" customWidth="1"/>
    <col min="10289" max="10289" width="0.875" style="85" customWidth="1"/>
    <col min="10290" max="10291" width="7.625" style="85" customWidth="1"/>
    <col min="10292" max="10296" width="3.625" style="85"/>
    <col min="10297" max="10297" width="4" style="85" bestFit="1" customWidth="1"/>
    <col min="10298" max="10496" width="3.625" style="85"/>
    <col min="10497" max="10497" width="0.875" style="85" customWidth="1"/>
    <col min="10498" max="10498" width="4.625" style="85" customWidth="1"/>
    <col min="10499" max="10499" width="0.875" style="85" customWidth="1"/>
    <col min="10500" max="10500" width="4.625" style="85" customWidth="1"/>
    <col min="10501" max="10501" width="0.875" style="85" customWidth="1"/>
    <col min="10502" max="10502" width="4.625" style="85" customWidth="1"/>
    <col min="10503" max="10503" width="0.875" style="85" customWidth="1"/>
    <col min="10504" max="10504" width="4.625" style="85" customWidth="1"/>
    <col min="10505" max="10505" width="0.875" style="85" customWidth="1"/>
    <col min="10506" max="10506" width="4.625" style="85" customWidth="1"/>
    <col min="10507" max="10507" width="0.875" style="85" customWidth="1"/>
    <col min="10508" max="10508" width="4.625" style="85" customWidth="1"/>
    <col min="10509" max="10509" width="0.875" style="85" customWidth="1"/>
    <col min="10510" max="10510" width="4.625" style="85" customWidth="1"/>
    <col min="10511" max="10511" width="0.875" style="85" customWidth="1"/>
    <col min="10512" max="10513" width="7.625" style="85" customWidth="1"/>
    <col min="10514" max="10514" width="0.875" style="85" customWidth="1"/>
    <col min="10515" max="10515" width="4.625" style="85" customWidth="1"/>
    <col min="10516" max="10516" width="0.875" style="85" customWidth="1"/>
    <col min="10517" max="10517" width="4.625" style="85" customWidth="1"/>
    <col min="10518" max="10518" width="0.875" style="85" customWidth="1"/>
    <col min="10519" max="10519" width="4.625" style="85" customWidth="1"/>
    <col min="10520" max="10520" width="0.875" style="85" customWidth="1"/>
    <col min="10521" max="10521" width="4.625" style="85" customWidth="1"/>
    <col min="10522" max="10522" width="0.875" style="85" customWidth="1"/>
    <col min="10523" max="10523" width="4.625" style="85" customWidth="1"/>
    <col min="10524" max="10524" width="0.875" style="85" customWidth="1"/>
    <col min="10525" max="10525" width="4.625" style="85" customWidth="1"/>
    <col min="10526" max="10526" width="0.875" style="85" customWidth="1"/>
    <col min="10527" max="10527" width="4.625" style="85" customWidth="1"/>
    <col min="10528" max="10528" width="0.875" style="85" customWidth="1"/>
    <col min="10529" max="10530" width="7.625" style="85" customWidth="1"/>
    <col min="10531" max="10531" width="0.875" style="85" customWidth="1"/>
    <col min="10532" max="10532" width="4.625" style="85" customWidth="1"/>
    <col min="10533" max="10533" width="0.875" style="85" customWidth="1"/>
    <col min="10534" max="10534" width="4.625" style="85" customWidth="1"/>
    <col min="10535" max="10535" width="0.875" style="85" customWidth="1"/>
    <col min="10536" max="10536" width="4.625" style="85" customWidth="1"/>
    <col min="10537" max="10537" width="0.875" style="85" customWidth="1"/>
    <col min="10538" max="10538" width="4.625" style="85" customWidth="1"/>
    <col min="10539" max="10539" width="0.875" style="85" customWidth="1"/>
    <col min="10540" max="10540" width="4.625" style="85" customWidth="1"/>
    <col min="10541" max="10541" width="0.875" style="85" customWidth="1"/>
    <col min="10542" max="10542" width="4.625" style="85" customWidth="1"/>
    <col min="10543" max="10543" width="0.875" style="85" customWidth="1"/>
    <col min="10544" max="10544" width="4.625" style="85" customWidth="1"/>
    <col min="10545" max="10545" width="0.875" style="85" customWidth="1"/>
    <col min="10546" max="10547" width="7.625" style="85" customWidth="1"/>
    <col min="10548" max="10552" width="3.625" style="85"/>
    <col min="10553" max="10553" width="4" style="85" bestFit="1" customWidth="1"/>
    <col min="10554" max="10752" width="3.625" style="85"/>
    <col min="10753" max="10753" width="0.875" style="85" customWidth="1"/>
    <col min="10754" max="10754" width="4.625" style="85" customWidth="1"/>
    <col min="10755" max="10755" width="0.875" style="85" customWidth="1"/>
    <col min="10756" max="10756" width="4.625" style="85" customWidth="1"/>
    <col min="10757" max="10757" width="0.875" style="85" customWidth="1"/>
    <col min="10758" max="10758" width="4.625" style="85" customWidth="1"/>
    <col min="10759" max="10759" width="0.875" style="85" customWidth="1"/>
    <col min="10760" max="10760" width="4.625" style="85" customWidth="1"/>
    <col min="10761" max="10761" width="0.875" style="85" customWidth="1"/>
    <col min="10762" max="10762" width="4.625" style="85" customWidth="1"/>
    <col min="10763" max="10763" width="0.875" style="85" customWidth="1"/>
    <col min="10764" max="10764" width="4.625" style="85" customWidth="1"/>
    <col min="10765" max="10765" width="0.875" style="85" customWidth="1"/>
    <col min="10766" max="10766" width="4.625" style="85" customWidth="1"/>
    <col min="10767" max="10767" width="0.875" style="85" customWidth="1"/>
    <col min="10768" max="10769" width="7.625" style="85" customWidth="1"/>
    <col min="10770" max="10770" width="0.875" style="85" customWidth="1"/>
    <col min="10771" max="10771" width="4.625" style="85" customWidth="1"/>
    <col min="10772" max="10772" width="0.875" style="85" customWidth="1"/>
    <col min="10773" max="10773" width="4.625" style="85" customWidth="1"/>
    <col min="10774" max="10774" width="0.875" style="85" customWidth="1"/>
    <col min="10775" max="10775" width="4.625" style="85" customWidth="1"/>
    <col min="10776" max="10776" width="0.875" style="85" customWidth="1"/>
    <col min="10777" max="10777" width="4.625" style="85" customWidth="1"/>
    <col min="10778" max="10778" width="0.875" style="85" customWidth="1"/>
    <col min="10779" max="10779" width="4.625" style="85" customWidth="1"/>
    <col min="10780" max="10780" width="0.875" style="85" customWidth="1"/>
    <col min="10781" max="10781" width="4.625" style="85" customWidth="1"/>
    <col min="10782" max="10782" width="0.875" style="85" customWidth="1"/>
    <col min="10783" max="10783" width="4.625" style="85" customWidth="1"/>
    <col min="10784" max="10784" width="0.875" style="85" customWidth="1"/>
    <col min="10785" max="10786" width="7.625" style="85" customWidth="1"/>
    <col min="10787" max="10787" width="0.875" style="85" customWidth="1"/>
    <col min="10788" max="10788" width="4.625" style="85" customWidth="1"/>
    <col min="10789" max="10789" width="0.875" style="85" customWidth="1"/>
    <col min="10790" max="10790" width="4.625" style="85" customWidth="1"/>
    <col min="10791" max="10791" width="0.875" style="85" customWidth="1"/>
    <col min="10792" max="10792" width="4.625" style="85" customWidth="1"/>
    <col min="10793" max="10793" width="0.875" style="85" customWidth="1"/>
    <col min="10794" max="10794" width="4.625" style="85" customWidth="1"/>
    <col min="10795" max="10795" width="0.875" style="85" customWidth="1"/>
    <col min="10796" max="10796" width="4.625" style="85" customWidth="1"/>
    <col min="10797" max="10797" width="0.875" style="85" customWidth="1"/>
    <col min="10798" max="10798" width="4.625" style="85" customWidth="1"/>
    <col min="10799" max="10799" width="0.875" style="85" customWidth="1"/>
    <col min="10800" max="10800" width="4.625" style="85" customWidth="1"/>
    <col min="10801" max="10801" width="0.875" style="85" customWidth="1"/>
    <col min="10802" max="10803" width="7.625" style="85" customWidth="1"/>
    <col min="10804" max="10808" width="3.625" style="85"/>
    <col min="10809" max="10809" width="4" style="85" bestFit="1" customWidth="1"/>
    <col min="10810" max="11008" width="3.625" style="85"/>
    <col min="11009" max="11009" width="0.875" style="85" customWidth="1"/>
    <col min="11010" max="11010" width="4.625" style="85" customWidth="1"/>
    <col min="11011" max="11011" width="0.875" style="85" customWidth="1"/>
    <col min="11012" max="11012" width="4.625" style="85" customWidth="1"/>
    <col min="11013" max="11013" width="0.875" style="85" customWidth="1"/>
    <col min="11014" max="11014" width="4.625" style="85" customWidth="1"/>
    <col min="11015" max="11015" width="0.875" style="85" customWidth="1"/>
    <col min="11016" max="11016" width="4.625" style="85" customWidth="1"/>
    <col min="11017" max="11017" width="0.875" style="85" customWidth="1"/>
    <col min="11018" max="11018" width="4.625" style="85" customWidth="1"/>
    <col min="11019" max="11019" width="0.875" style="85" customWidth="1"/>
    <col min="11020" max="11020" width="4.625" style="85" customWidth="1"/>
    <col min="11021" max="11021" width="0.875" style="85" customWidth="1"/>
    <col min="11022" max="11022" width="4.625" style="85" customWidth="1"/>
    <col min="11023" max="11023" width="0.875" style="85" customWidth="1"/>
    <col min="11024" max="11025" width="7.625" style="85" customWidth="1"/>
    <col min="11026" max="11026" width="0.875" style="85" customWidth="1"/>
    <col min="11027" max="11027" width="4.625" style="85" customWidth="1"/>
    <col min="11028" max="11028" width="0.875" style="85" customWidth="1"/>
    <col min="11029" max="11029" width="4.625" style="85" customWidth="1"/>
    <col min="11030" max="11030" width="0.875" style="85" customWidth="1"/>
    <col min="11031" max="11031" width="4.625" style="85" customWidth="1"/>
    <col min="11032" max="11032" width="0.875" style="85" customWidth="1"/>
    <col min="11033" max="11033" width="4.625" style="85" customWidth="1"/>
    <col min="11034" max="11034" width="0.875" style="85" customWidth="1"/>
    <col min="11035" max="11035" width="4.625" style="85" customWidth="1"/>
    <col min="11036" max="11036" width="0.875" style="85" customWidth="1"/>
    <col min="11037" max="11037" width="4.625" style="85" customWidth="1"/>
    <col min="11038" max="11038" width="0.875" style="85" customWidth="1"/>
    <col min="11039" max="11039" width="4.625" style="85" customWidth="1"/>
    <col min="11040" max="11040" width="0.875" style="85" customWidth="1"/>
    <col min="11041" max="11042" width="7.625" style="85" customWidth="1"/>
    <col min="11043" max="11043" width="0.875" style="85" customWidth="1"/>
    <col min="11044" max="11044" width="4.625" style="85" customWidth="1"/>
    <col min="11045" max="11045" width="0.875" style="85" customWidth="1"/>
    <col min="11046" max="11046" width="4.625" style="85" customWidth="1"/>
    <col min="11047" max="11047" width="0.875" style="85" customWidth="1"/>
    <col min="11048" max="11048" width="4.625" style="85" customWidth="1"/>
    <col min="11049" max="11049" width="0.875" style="85" customWidth="1"/>
    <col min="11050" max="11050" width="4.625" style="85" customWidth="1"/>
    <col min="11051" max="11051" width="0.875" style="85" customWidth="1"/>
    <col min="11052" max="11052" width="4.625" style="85" customWidth="1"/>
    <col min="11053" max="11053" width="0.875" style="85" customWidth="1"/>
    <col min="11054" max="11054" width="4.625" style="85" customWidth="1"/>
    <col min="11055" max="11055" width="0.875" style="85" customWidth="1"/>
    <col min="11056" max="11056" width="4.625" style="85" customWidth="1"/>
    <col min="11057" max="11057" width="0.875" style="85" customWidth="1"/>
    <col min="11058" max="11059" width="7.625" style="85" customWidth="1"/>
    <col min="11060" max="11064" width="3.625" style="85"/>
    <col min="11065" max="11065" width="4" style="85" bestFit="1" customWidth="1"/>
    <col min="11066" max="11264" width="3.625" style="85"/>
    <col min="11265" max="11265" width="0.875" style="85" customWidth="1"/>
    <col min="11266" max="11266" width="4.625" style="85" customWidth="1"/>
    <col min="11267" max="11267" width="0.875" style="85" customWidth="1"/>
    <col min="11268" max="11268" width="4.625" style="85" customWidth="1"/>
    <col min="11269" max="11269" width="0.875" style="85" customWidth="1"/>
    <col min="11270" max="11270" width="4.625" style="85" customWidth="1"/>
    <col min="11271" max="11271" width="0.875" style="85" customWidth="1"/>
    <col min="11272" max="11272" width="4.625" style="85" customWidth="1"/>
    <col min="11273" max="11273" width="0.875" style="85" customWidth="1"/>
    <col min="11274" max="11274" width="4.625" style="85" customWidth="1"/>
    <col min="11275" max="11275" width="0.875" style="85" customWidth="1"/>
    <col min="11276" max="11276" width="4.625" style="85" customWidth="1"/>
    <col min="11277" max="11277" width="0.875" style="85" customWidth="1"/>
    <col min="11278" max="11278" width="4.625" style="85" customWidth="1"/>
    <col min="11279" max="11279" width="0.875" style="85" customWidth="1"/>
    <col min="11280" max="11281" width="7.625" style="85" customWidth="1"/>
    <col min="11282" max="11282" width="0.875" style="85" customWidth="1"/>
    <col min="11283" max="11283" width="4.625" style="85" customWidth="1"/>
    <col min="11284" max="11284" width="0.875" style="85" customWidth="1"/>
    <col min="11285" max="11285" width="4.625" style="85" customWidth="1"/>
    <col min="11286" max="11286" width="0.875" style="85" customWidth="1"/>
    <col min="11287" max="11287" width="4.625" style="85" customWidth="1"/>
    <col min="11288" max="11288" width="0.875" style="85" customWidth="1"/>
    <col min="11289" max="11289" width="4.625" style="85" customWidth="1"/>
    <col min="11290" max="11290" width="0.875" style="85" customWidth="1"/>
    <col min="11291" max="11291" width="4.625" style="85" customWidth="1"/>
    <col min="11292" max="11292" width="0.875" style="85" customWidth="1"/>
    <col min="11293" max="11293" width="4.625" style="85" customWidth="1"/>
    <col min="11294" max="11294" width="0.875" style="85" customWidth="1"/>
    <col min="11295" max="11295" width="4.625" style="85" customWidth="1"/>
    <col min="11296" max="11296" width="0.875" style="85" customWidth="1"/>
    <col min="11297" max="11298" width="7.625" style="85" customWidth="1"/>
    <col min="11299" max="11299" width="0.875" style="85" customWidth="1"/>
    <col min="11300" max="11300" width="4.625" style="85" customWidth="1"/>
    <col min="11301" max="11301" width="0.875" style="85" customWidth="1"/>
    <col min="11302" max="11302" width="4.625" style="85" customWidth="1"/>
    <col min="11303" max="11303" width="0.875" style="85" customWidth="1"/>
    <col min="11304" max="11304" width="4.625" style="85" customWidth="1"/>
    <col min="11305" max="11305" width="0.875" style="85" customWidth="1"/>
    <col min="11306" max="11306" width="4.625" style="85" customWidth="1"/>
    <col min="11307" max="11307" width="0.875" style="85" customWidth="1"/>
    <col min="11308" max="11308" width="4.625" style="85" customWidth="1"/>
    <col min="11309" max="11309" width="0.875" style="85" customWidth="1"/>
    <col min="11310" max="11310" width="4.625" style="85" customWidth="1"/>
    <col min="11311" max="11311" width="0.875" style="85" customWidth="1"/>
    <col min="11312" max="11312" width="4.625" style="85" customWidth="1"/>
    <col min="11313" max="11313" width="0.875" style="85" customWidth="1"/>
    <col min="11314" max="11315" width="7.625" style="85" customWidth="1"/>
    <col min="11316" max="11320" width="3.625" style="85"/>
    <col min="11321" max="11321" width="4" style="85" bestFit="1" customWidth="1"/>
    <col min="11322" max="11520" width="3.625" style="85"/>
    <col min="11521" max="11521" width="0.875" style="85" customWidth="1"/>
    <col min="11522" max="11522" width="4.625" style="85" customWidth="1"/>
    <col min="11523" max="11523" width="0.875" style="85" customWidth="1"/>
    <col min="11524" max="11524" width="4.625" style="85" customWidth="1"/>
    <col min="11525" max="11525" width="0.875" style="85" customWidth="1"/>
    <col min="11526" max="11526" width="4.625" style="85" customWidth="1"/>
    <col min="11527" max="11527" width="0.875" style="85" customWidth="1"/>
    <col min="11528" max="11528" width="4.625" style="85" customWidth="1"/>
    <col min="11529" max="11529" width="0.875" style="85" customWidth="1"/>
    <col min="11530" max="11530" width="4.625" style="85" customWidth="1"/>
    <col min="11531" max="11531" width="0.875" style="85" customWidth="1"/>
    <col min="11532" max="11532" width="4.625" style="85" customWidth="1"/>
    <col min="11533" max="11533" width="0.875" style="85" customWidth="1"/>
    <col min="11534" max="11534" width="4.625" style="85" customWidth="1"/>
    <col min="11535" max="11535" width="0.875" style="85" customWidth="1"/>
    <col min="11536" max="11537" width="7.625" style="85" customWidth="1"/>
    <col min="11538" max="11538" width="0.875" style="85" customWidth="1"/>
    <col min="11539" max="11539" width="4.625" style="85" customWidth="1"/>
    <col min="11540" max="11540" width="0.875" style="85" customWidth="1"/>
    <col min="11541" max="11541" width="4.625" style="85" customWidth="1"/>
    <col min="11542" max="11542" width="0.875" style="85" customWidth="1"/>
    <col min="11543" max="11543" width="4.625" style="85" customWidth="1"/>
    <col min="11544" max="11544" width="0.875" style="85" customWidth="1"/>
    <col min="11545" max="11545" width="4.625" style="85" customWidth="1"/>
    <col min="11546" max="11546" width="0.875" style="85" customWidth="1"/>
    <col min="11547" max="11547" width="4.625" style="85" customWidth="1"/>
    <col min="11548" max="11548" width="0.875" style="85" customWidth="1"/>
    <col min="11549" max="11549" width="4.625" style="85" customWidth="1"/>
    <col min="11550" max="11550" width="0.875" style="85" customWidth="1"/>
    <col min="11551" max="11551" width="4.625" style="85" customWidth="1"/>
    <col min="11552" max="11552" width="0.875" style="85" customWidth="1"/>
    <col min="11553" max="11554" width="7.625" style="85" customWidth="1"/>
    <col min="11555" max="11555" width="0.875" style="85" customWidth="1"/>
    <col min="11556" max="11556" width="4.625" style="85" customWidth="1"/>
    <col min="11557" max="11557" width="0.875" style="85" customWidth="1"/>
    <col min="11558" max="11558" width="4.625" style="85" customWidth="1"/>
    <col min="11559" max="11559" width="0.875" style="85" customWidth="1"/>
    <col min="11560" max="11560" width="4.625" style="85" customWidth="1"/>
    <col min="11561" max="11561" width="0.875" style="85" customWidth="1"/>
    <col min="11562" max="11562" width="4.625" style="85" customWidth="1"/>
    <col min="11563" max="11563" width="0.875" style="85" customWidth="1"/>
    <col min="11564" max="11564" width="4.625" style="85" customWidth="1"/>
    <col min="11565" max="11565" width="0.875" style="85" customWidth="1"/>
    <col min="11566" max="11566" width="4.625" style="85" customWidth="1"/>
    <col min="11567" max="11567" width="0.875" style="85" customWidth="1"/>
    <col min="11568" max="11568" width="4.625" style="85" customWidth="1"/>
    <col min="11569" max="11569" width="0.875" style="85" customWidth="1"/>
    <col min="11570" max="11571" width="7.625" style="85" customWidth="1"/>
    <col min="11572" max="11576" width="3.625" style="85"/>
    <col min="11577" max="11577" width="4" style="85" bestFit="1" customWidth="1"/>
    <col min="11578" max="11776" width="3.625" style="85"/>
    <col min="11777" max="11777" width="0.875" style="85" customWidth="1"/>
    <col min="11778" max="11778" width="4.625" style="85" customWidth="1"/>
    <col min="11779" max="11779" width="0.875" style="85" customWidth="1"/>
    <col min="11780" max="11780" width="4.625" style="85" customWidth="1"/>
    <col min="11781" max="11781" width="0.875" style="85" customWidth="1"/>
    <col min="11782" max="11782" width="4.625" style="85" customWidth="1"/>
    <col min="11783" max="11783" width="0.875" style="85" customWidth="1"/>
    <col min="11784" max="11784" width="4.625" style="85" customWidth="1"/>
    <col min="11785" max="11785" width="0.875" style="85" customWidth="1"/>
    <col min="11786" max="11786" width="4.625" style="85" customWidth="1"/>
    <col min="11787" max="11787" width="0.875" style="85" customWidth="1"/>
    <col min="11788" max="11788" width="4.625" style="85" customWidth="1"/>
    <col min="11789" max="11789" width="0.875" style="85" customWidth="1"/>
    <col min="11790" max="11790" width="4.625" style="85" customWidth="1"/>
    <col min="11791" max="11791" width="0.875" style="85" customWidth="1"/>
    <col min="11792" max="11793" width="7.625" style="85" customWidth="1"/>
    <col min="11794" max="11794" width="0.875" style="85" customWidth="1"/>
    <col min="11795" max="11795" width="4.625" style="85" customWidth="1"/>
    <col min="11796" max="11796" width="0.875" style="85" customWidth="1"/>
    <col min="11797" max="11797" width="4.625" style="85" customWidth="1"/>
    <col min="11798" max="11798" width="0.875" style="85" customWidth="1"/>
    <col min="11799" max="11799" width="4.625" style="85" customWidth="1"/>
    <col min="11800" max="11800" width="0.875" style="85" customWidth="1"/>
    <col min="11801" max="11801" width="4.625" style="85" customWidth="1"/>
    <col min="11802" max="11802" width="0.875" style="85" customWidth="1"/>
    <col min="11803" max="11803" width="4.625" style="85" customWidth="1"/>
    <col min="11804" max="11804" width="0.875" style="85" customWidth="1"/>
    <col min="11805" max="11805" width="4.625" style="85" customWidth="1"/>
    <col min="11806" max="11806" width="0.875" style="85" customWidth="1"/>
    <col min="11807" max="11807" width="4.625" style="85" customWidth="1"/>
    <col min="11808" max="11808" width="0.875" style="85" customWidth="1"/>
    <col min="11809" max="11810" width="7.625" style="85" customWidth="1"/>
    <col min="11811" max="11811" width="0.875" style="85" customWidth="1"/>
    <col min="11812" max="11812" width="4.625" style="85" customWidth="1"/>
    <col min="11813" max="11813" width="0.875" style="85" customWidth="1"/>
    <col min="11814" max="11814" width="4.625" style="85" customWidth="1"/>
    <col min="11815" max="11815" width="0.875" style="85" customWidth="1"/>
    <col min="11816" max="11816" width="4.625" style="85" customWidth="1"/>
    <col min="11817" max="11817" width="0.875" style="85" customWidth="1"/>
    <col min="11818" max="11818" width="4.625" style="85" customWidth="1"/>
    <col min="11819" max="11819" width="0.875" style="85" customWidth="1"/>
    <col min="11820" max="11820" width="4.625" style="85" customWidth="1"/>
    <col min="11821" max="11821" width="0.875" style="85" customWidth="1"/>
    <col min="11822" max="11822" width="4.625" style="85" customWidth="1"/>
    <col min="11823" max="11823" width="0.875" style="85" customWidth="1"/>
    <col min="11824" max="11824" width="4.625" style="85" customWidth="1"/>
    <col min="11825" max="11825" width="0.875" style="85" customWidth="1"/>
    <col min="11826" max="11827" width="7.625" style="85" customWidth="1"/>
    <col min="11828" max="11832" width="3.625" style="85"/>
    <col min="11833" max="11833" width="4" style="85" bestFit="1" customWidth="1"/>
    <col min="11834" max="12032" width="3.625" style="85"/>
    <col min="12033" max="12033" width="0.875" style="85" customWidth="1"/>
    <col min="12034" max="12034" width="4.625" style="85" customWidth="1"/>
    <col min="12035" max="12035" width="0.875" style="85" customWidth="1"/>
    <col min="12036" max="12036" width="4.625" style="85" customWidth="1"/>
    <col min="12037" max="12037" width="0.875" style="85" customWidth="1"/>
    <col min="12038" max="12038" width="4.625" style="85" customWidth="1"/>
    <col min="12039" max="12039" width="0.875" style="85" customWidth="1"/>
    <col min="12040" max="12040" width="4.625" style="85" customWidth="1"/>
    <col min="12041" max="12041" width="0.875" style="85" customWidth="1"/>
    <col min="12042" max="12042" width="4.625" style="85" customWidth="1"/>
    <col min="12043" max="12043" width="0.875" style="85" customWidth="1"/>
    <col min="12044" max="12044" width="4.625" style="85" customWidth="1"/>
    <col min="12045" max="12045" width="0.875" style="85" customWidth="1"/>
    <col min="12046" max="12046" width="4.625" style="85" customWidth="1"/>
    <col min="12047" max="12047" width="0.875" style="85" customWidth="1"/>
    <col min="12048" max="12049" width="7.625" style="85" customWidth="1"/>
    <col min="12050" max="12050" width="0.875" style="85" customWidth="1"/>
    <col min="12051" max="12051" width="4.625" style="85" customWidth="1"/>
    <col min="12052" max="12052" width="0.875" style="85" customWidth="1"/>
    <col min="12053" max="12053" width="4.625" style="85" customWidth="1"/>
    <col min="12054" max="12054" width="0.875" style="85" customWidth="1"/>
    <col min="12055" max="12055" width="4.625" style="85" customWidth="1"/>
    <col min="12056" max="12056" width="0.875" style="85" customWidth="1"/>
    <col min="12057" max="12057" width="4.625" style="85" customWidth="1"/>
    <col min="12058" max="12058" width="0.875" style="85" customWidth="1"/>
    <col min="12059" max="12059" width="4.625" style="85" customWidth="1"/>
    <col min="12060" max="12060" width="0.875" style="85" customWidth="1"/>
    <col min="12061" max="12061" width="4.625" style="85" customWidth="1"/>
    <col min="12062" max="12062" width="0.875" style="85" customWidth="1"/>
    <col min="12063" max="12063" width="4.625" style="85" customWidth="1"/>
    <col min="12064" max="12064" width="0.875" style="85" customWidth="1"/>
    <col min="12065" max="12066" width="7.625" style="85" customWidth="1"/>
    <col min="12067" max="12067" width="0.875" style="85" customWidth="1"/>
    <col min="12068" max="12068" width="4.625" style="85" customWidth="1"/>
    <col min="12069" max="12069" width="0.875" style="85" customWidth="1"/>
    <col min="12070" max="12070" width="4.625" style="85" customWidth="1"/>
    <col min="12071" max="12071" width="0.875" style="85" customWidth="1"/>
    <col min="12072" max="12072" width="4.625" style="85" customWidth="1"/>
    <col min="12073" max="12073" width="0.875" style="85" customWidth="1"/>
    <col min="12074" max="12074" width="4.625" style="85" customWidth="1"/>
    <col min="12075" max="12075" width="0.875" style="85" customWidth="1"/>
    <col min="12076" max="12076" width="4.625" style="85" customWidth="1"/>
    <col min="12077" max="12077" width="0.875" style="85" customWidth="1"/>
    <col min="12078" max="12078" width="4.625" style="85" customWidth="1"/>
    <col min="12079" max="12079" width="0.875" style="85" customWidth="1"/>
    <col min="12080" max="12080" width="4.625" style="85" customWidth="1"/>
    <col min="12081" max="12081" width="0.875" style="85" customWidth="1"/>
    <col min="12082" max="12083" width="7.625" style="85" customWidth="1"/>
    <col min="12084" max="12088" width="3.625" style="85"/>
    <col min="12089" max="12089" width="4" style="85" bestFit="1" customWidth="1"/>
    <col min="12090" max="12288" width="3.625" style="85"/>
    <col min="12289" max="12289" width="0.875" style="85" customWidth="1"/>
    <col min="12290" max="12290" width="4.625" style="85" customWidth="1"/>
    <col min="12291" max="12291" width="0.875" style="85" customWidth="1"/>
    <col min="12292" max="12292" width="4.625" style="85" customWidth="1"/>
    <col min="12293" max="12293" width="0.875" style="85" customWidth="1"/>
    <col min="12294" max="12294" width="4.625" style="85" customWidth="1"/>
    <col min="12295" max="12295" width="0.875" style="85" customWidth="1"/>
    <col min="12296" max="12296" width="4.625" style="85" customWidth="1"/>
    <col min="12297" max="12297" width="0.875" style="85" customWidth="1"/>
    <col min="12298" max="12298" width="4.625" style="85" customWidth="1"/>
    <col min="12299" max="12299" width="0.875" style="85" customWidth="1"/>
    <col min="12300" max="12300" width="4.625" style="85" customWidth="1"/>
    <col min="12301" max="12301" width="0.875" style="85" customWidth="1"/>
    <col min="12302" max="12302" width="4.625" style="85" customWidth="1"/>
    <col min="12303" max="12303" width="0.875" style="85" customWidth="1"/>
    <col min="12304" max="12305" width="7.625" style="85" customWidth="1"/>
    <col min="12306" max="12306" width="0.875" style="85" customWidth="1"/>
    <col min="12307" max="12307" width="4.625" style="85" customWidth="1"/>
    <col min="12308" max="12308" width="0.875" style="85" customWidth="1"/>
    <col min="12309" max="12309" width="4.625" style="85" customWidth="1"/>
    <col min="12310" max="12310" width="0.875" style="85" customWidth="1"/>
    <col min="12311" max="12311" width="4.625" style="85" customWidth="1"/>
    <col min="12312" max="12312" width="0.875" style="85" customWidth="1"/>
    <col min="12313" max="12313" width="4.625" style="85" customWidth="1"/>
    <col min="12314" max="12314" width="0.875" style="85" customWidth="1"/>
    <col min="12315" max="12315" width="4.625" style="85" customWidth="1"/>
    <col min="12316" max="12316" width="0.875" style="85" customWidth="1"/>
    <col min="12317" max="12317" width="4.625" style="85" customWidth="1"/>
    <col min="12318" max="12318" width="0.875" style="85" customWidth="1"/>
    <col min="12319" max="12319" width="4.625" style="85" customWidth="1"/>
    <col min="12320" max="12320" width="0.875" style="85" customWidth="1"/>
    <col min="12321" max="12322" width="7.625" style="85" customWidth="1"/>
    <col min="12323" max="12323" width="0.875" style="85" customWidth="1"/>
    <col min="12324" max="12324" width="4.625" style="85" customWidth="1"/>
    <col min="12325" max="12325" width="0.875" style="85" customWidth="1"/>
    <col min="12326" max="12326" width="4.625" style="85" customWidth="1"/>
    <col min="12327" max="12327" width="0.875" style="85" customWidth="1"/>
    <col min="12328" max="12328" width="4.625" style="85" customWidth="1"/>
    <col min="12329" max="12329" width="0.875" style="85" customWidth="1"/>
    <col min="12330" max="12330" width="4.625" style="85" customWidth="1"/>
    <col min="12331" max="12331" width="0.875" style="85" customWidth="1"/>
    <col min="12332" max="12332" width="4.625" style="85" customWidth="1"/>
    <col min="12333" max="12333" width="0.875" style="85" customWidth="1"/>
    <col min="12334" max="12334" width="4.625" style="85" customWidth="1"/>
    <col min="12335" max="12335" width="0.875" style="85" customWidth="1"/>
    <col min="12336" max="12336" width="4.625" style="85" customWidth="1"/>
    <col min="12337" max="12337" width="0.875" style="85" customWidth="1"/>
    <col min="12338" max="12339" width="7.625" style="85" customWidth="1"/>
    <col min="12340" max="12344" width="3.625" style="85"/>
    <col min="12345" max="12345" width="4" style="85" bestFit="1" customWidth="1"/>
    <col min="12346" max="12544" width="3.625" style="85"/>
    <col min="12545" max="12545" width="0.875" style="85" customWidth="1"/>
    <col min="12546" max="12546" width="4.625" style="85" customWidth="1"/>
    <col min="12547" max="12547" width="0.875" style="85" customWidth="1"/>
    <col min="12548" max="12548" width="4.625" style="85" customWidth="1"/>
    <col min="12549" max="12549" width="0.875" style="85" customWidth="1"/>
    <col min="12550" max="12550" width="4.625" style="85" customWidth="1"/>
    <col min="12551" max="12551" width="0.875" style="85" customWidth="1"/>
    <col min="12552" max="12552" width="4.625" style="85" customWidth="1"/>
    <col min="12553" max="12553" width="0.875" style="85" customWidth="1"/>
    <col min="12554" max="12554" width="4.625" style="85" customWidth="1"/>
    <col min="12555" max="12555" width="0.875" style="85" customWidth="1"/>
    <col min="12556" max="12556" width="4.625" style="85" customWidth="1"/>
    <col min="12557" max="12557" width="0.875" style="85" customWidth="1"/>
    <col min="12558" max="12558" width="4.625" style="85" customWidth="1"/>
    <col min="12559" max="12559" width="0.875" style="85" customWidth="1"/>
    <col min="12560" max="12561" width="7.625" style="85" customWidth="1"/>
    <col min="12562" max="12562" width="0.875" style="85" customWidth="1"/>
    <col min="12563" max="12563" width="4.625" style="85" customWidth="1"/>
    <col min="12564" max="12564" width="0.875" style="85" customWidth="1"/>
    <col min="12565" max="12565" width="4.625" style="85" customWidth="1"/>
    <col min="12566" max="12566" width="0.875" style="85" customWidth="1"/>
    <col min="12567" max="12567" width="4.625" style="85" customWidth="1"/>
    <col min="12568" max="12568" width="0.875" style="85" customWidth="1"/>
    <col min="12569" max="12569" width="4.625" style="85" customWidth="1"/>
    <col min="12570" max="12570" width="0.875" style="85" customWidth="1"/>
    <col min="12571" max="12571" width="4.625" style="85" customWidth="1"/>
    <col min="12572" max="12572" width="0.875" style="85" customWidth="1"/>
    <col min="12573" max="12573" width="4.625" style="85" customWidth="1"/>
    <col min="12574" max="12574" width="0.875" style="85" customWidth="1"/>
    <col min="12575" max="12575" width="4.625" style="85" customWidth="1"/>
    <col min="12576" max="12576" width="0.875" style="85" customWidth="1"/>
    <col min="12577" max="12578" width="7.625" style="85" customWidth="1"/>
    <col min="12579" max="12579" width="0.875" style="85" customWidth="1"/>
    <col min="12580" max="12580" width="4.625" style="85" customWidth="1"/>
    <col min="12581" max="12581" width="0.875" style="85" customWidth="1"/>
    <col min="12582" max="12582" width="4.625" style="85" customWidth="1"/>
    <col min="12583" max="12583" width="0.875" style="85" customWidth="1"/>
    <col min="12584" max="12584" width="4.625" style="85" customWidth="1"/>
    <col min="12585" max="12585" width="0.875" style="85" customWidth="1"/>
    <col min="12586" max="12586" width="4.625" style="85" customWidth="1"/>
    <col min="12587" max="12587" width="0.875" style="85" customWidth="1"/>
    <col min="12588" max="12588" width="4.625" style="85" customWidth="1"/>
    <col min="12589" max="12589" width="0.875" style="85" customWidth="1"/>
    <col min="12590" max="12590" width="4.625" style="85" customWidth="1"/>
    <col min="12591" max="12591" width="0.875" style="85" customWidth="1"/>
    <col min="12592" max="12592" width="4.625" style="85" customWidth="1"/>
    <col min="12593" max="12593" width="0.875" style="85" customWidth="1"/>
    <col min="12594" max="12595" width="7.625" style="85" customWidth="1"/>
    <col min="12596" max="12600" width="3.625" style="85"/>
    <col min="12601" max="12601" width="4" style="85" bestFit="1" customWidth="1"/>
    <col min="12602" max="12800" width="3.625" style="85"/>
    <col min="12801" max="12801" width="0.875" style="85" customWidth="1"/>
    <col min="12802" max="12802" width="4.625" style="85" customWidth="1"/>
    <col min="12803" max="12803" width="0.875" style="85" customWidth="1"/>
    <col min="12804" max="12804" width="4.625" style="85" customWidth="1"/>
    <col min="12805" max="12805" width="0.875" style="85" customWidth="1"/>
    <col min="12806" max="12806" width="4.625" style="85" customWidth="1"/>
    <col min="12807" max="12807" width="0.875" style="85" customWidth="1"/>
    <col min="12808" max="12808" width="4.625" style="85" customWidth="1"/>
    <col min="12809" max="12809" width="0.875" style="85" customWidth="1"/>
    <col min="12810" max="12810" width="4.625" style="85" customWidth="1"/>
    <col min="12811" max="12811" width="0.875" style="85" customWidth="1"/>
    <col min="12812" max="12812" width="4.625" style="85" customWidth="1"/>
    <col min="12813" max="12813" width="0.875" style="85" customWidth="1"/>
    <col min="12814" max="12814" width="4.625" style="85" customWidth="1"/>
    <col min="12815" max="12815" width="0.875" style="85" customWidth="1"/>
    <col min="12816" max="12817" width="7.625" style="85" customWidth="1"/>
    <col min="12818" max="12818" width="0.875" style="85" customWidth="1"/>
    <col min="12819" max="12819" width="4.625" style="85" customWidth="1"/>
    <col min="12820" max="12820" width="0.875" style="85" customWidth="1"/>
    <col min="12821" max="12821" width="4.625" style="85" customWidth="1"/>
    <col min="12822" max="12822" width="0.875" style="85" customWidth="1"/>
    <col min="12823" max="12823" width="4.625" style="85" customWidth="1"/>
    <col min="12824" max="12824" width="0.875" style="85" customWidth="1"/>
    <col min="12825" max="12825" width="4.625" style="85" customWidth="1"/>
    <col min="12826" max="12826" width="0.875" style="85" customWidth="1"/>
    <col min="12827" max="12827" width="4.625" style="85" customWidth="1"/>
    <col min="12828" max="12828" width="0.875" style="85" customWidth="1"/>
    <col min="12829" max="12829" width="4.625" style="85" customWidth="1"/>
    <col min="12830" max="12830" width="0.875" style="85" customWidth="1"/>
    <col min="12831" max="12831" width="4.625" style="85" customWidth="1"/>
    <col min="12832" max="12832" width="0.875" style="85" customWidth="1"/>
    <col min="12833" max="12834" width="7.625" style="85" customWidth="1"/>
    <col min="12835" max="12835" width="0.875" style="85" customWidth="1"/>
    <col min="12836" max="12836" width="4.625" style="85" customWidth="1"/>
    <col min="12837" max="12837" width="0.875" style="85" customWidth="1"/>
    <col min="12838" max="12838" width="4.625" style="85" customWidth="1"/>
    <col min="12839" max="12839" width="0.875" style="85" customWidth="1"/>
    <col min="12840" max="12840" width="4.625" style="85" customWidth="1"/>
    <col min="12841" max="12841" width="0.875" style="85" customWidth="1"/>
    <col min="12842" max="12842" width="4.625" style="85" customWidth="1"/>
    <col min="12843" max="12843" width="0.875" style="85" customWidth="1"/>
    <col min="12844" max="12844" width="4.625" style="85" customWidth="1"/>
    <col min="12845" max="12845" width="0.875" style="85" customWidth="1"/>
    <col min="12846" max="12846" width="4.625" style="85" customWidth="1"/>
    <col min="12847" max="12847" width="0.875" style="85" customWidth="1"/>
    <col min="12848" max="12848" width="4.625" style="85" customWidth="1"/>
    <col min="12849" max="12849" width="0.875" style="85" customWidth="1"/>
    <col min="12850" max="12851" width="7.625" style="85" customWidth="1"/>
    <col min="12852" max="12856" width="3.625" style="85"/>
    <col min="12857" max="12857" width="4" style="85" bestFit="1" customWidth="1"/>
    <col min="12858" max="13056" width="3.625" style="85"/>
    <col min="13057" max="13057" width="0.875" style="85" customWidth="1"/>
    <col min="13058" max="13058" width="4.625" style="85" customWidth="1"/>
    <col min="13059" max="13059" width="0.875" style="85" customWidth="1"/>
    <col min="13060" max="13060" width="4.625" style="85" customWidth="1"/>
    <col min="13061" max="13061" width="0.875" style="85" customWidth="1"/>
    <col min="13062" max="13062" width="4.625" style="85" customWidth="1"/>
    <col min="13063" max="13063" width="0.875" style="85" customWidth="1"/>
    <col min="13064" max="13064" width="4.625" style="85" customWidth="1"/>
    <col min="13065" max="13065" width="0.875" style="85" customWidth="1"/>
    <col min="13066" max="13066" width="4.625" style="85" customWidth="1"/>
    <col min="13067" max="13067" width="0.875" style="85" customWidth="1"/>
    <col min="13068" max="13068" width="4.625" style="85" customWidth="1"/>
    <col min="13069" max="13069" width="0.875" style="85" customWidth="1"/>
    <col min="13070" max="13070" width="4.625" style="85" customWidth="1"/>
    <col min="13071" max="13071" width="0.875" style="85" customWidth="1"/>
    <col min="13072" max="13073" width="7.625" style="85" customWidth="1"/>
    <col min="13074" max="13074" width="0.875" style="85" customWidth="1"/>
    <col min="13075" max="13075" width="4.625" style="85" customWidth="1"/>
    <col min="13076" max="13076" width="0.875" style="85" customWidth="1"/>
    <col min="13077" max="13077" width="4.625" style="85" customWidth="1"/>
    <col min="13078" max="13078" width="0.875" style="85" customWidth="1"/>
    <col min="13079" max="13079" width="4.625" style="85" customWidth="1"/>
    <col min="13080" max="13080" width="0.875" style="85" customWidth="1"/>
    <col min="13081" max="13081" width="4.625" style="85" customWidth="1"/>
    <col min="13082" max="13082" width="0.875" style="85" customWidth="1"/>
    <col min="13083" max="13083" width="4.625" style="85" customWidth="1"/>
    <col min="13084" max="13084" width="0.875" style="85" customWidth="1"/>
    <col min="13085" max="13085" width="4.625" style="85" customWidth="1"/>
    <col min="13086" max="13086" width="0.875" style="85" customWidth="1"/>
    <col min="13087" max="13087" width="4.625" style="85" customWidth="1"/>
    <col min="13088" max="13088" width="0.875" style="85" customWidth="1"/>
    <col min="13089" max="13090" width="7.625" style="85" customWidth="1"/>
    <col min="13091" max="13091" width="0.875" style="85" customWidth="1"/>
    <col min="13092" max="13092" width="4.625" style="85" customWidth="1"/>
    <col min="13093" max="13093" width="0.875" style="85" customWidth="1"/>
    <col min="13094" max="13094" width="4.625" style="85" customWidth="1"/>
    <col min="13095" max="13095" width="0.875" style="85" customWidth="1"/>
    <col min="13096" max="13096" width="4.625" style="85" customWidth="1"/>
    <col min="13097" max="13097" width="0.875" style="85" customWidth="1"/>
    <col min="13098" max="13098" width="4.625" style="85" customWidth="1"/>
    <col min="13099" max="13099" width="0.875" style="85" customWidth="1"/>
    <col min="13100" max="13100" width="4.625" style="85" customWidth="1"/>
    <col min="13101" max="13101" width="0.875" style="85" customWidth="1"/>
    <col min="13102" max="13102" width="4.625" style="85" customWidth="1"/>
    <col min="13103" max="13103" width="0.875" style="85" customWidth="1"/>
    <col min="13104" max="13104" width="4.625" style="85" customWidth="1"/>
    <col min="13105" max="13105" width="0.875" style="85" customWidth="1"/>
    <col min="13106" max="13107" width="7.625" style="85" customWidth="1"/>
    <col min="13108" max="13112" width="3.625" style="85"/>
    <col min="13113" max="13113" width="4" style="85" bestFit="1" customWidth="1"/>
    <col min="13114" max="13312" width="3.625" style="85"/>
    <col min="13313" max="13313" width="0.875" style="85" customWidth="1"/>
    <col min="13314" max="13314" width="4.625" style="85" customWidth="1"/>
    <col min="13315" max="13315" width="0.875" style="85" customWidth="1"/>
    <col min="13316" max="13316" width="4.625" style="85" customWidth="1"/>
    <col min="13317" max="13317" width="0.875" style="85" customWidth="1"/>
    <col min="13318" max="13318" width="4.625" style="85" customWidth="1"/>
    <col min="13319" max="13319" width="0.875" style="85" customWidth="1"/>
    <col min="13320" max="13320" width="4.625" style="85" customWidth="1"/>
    <col min="13321" max="13321" width="0.875" style="85" customWidth="1"/>
    <col min="13322" max="13322" width="4.625" style="85" customWidth="1"/>
    <col min="13323" max="13323" width="0.875" style="85" customWidth="1"/>
    <col min="13324" max="13324" width="4.625" style="85" customWidth="1"/>
    <col min="13325" max="13325" width="0.875" style="85" customWidth="1"/>
    <col min="13326" max="13326" width="4.625" style="85" customWidth="1"/>
    <col min="13327" max="13327" width="0.875" style="85" customWidth="1"/>
    <col min="13328" max="13329" width="7.625" style="85" customWidth="1"/>
    <col min="13330" max="13330" width="0.875" style="85" customWidth="1"/>
    <col min="13331" max="13331" width="4.625" style="85" customWidth="1"/>
    <col min="13332" max="13332" width="0.875" style="85" customWidth="1"/>
    <col min="13333" max="13333" width="4.625" style="85" customWidth="1"/>
    <col min="13334" max="13334" width="0.875" style="85" customWidth="1"/>
    <col min="13335" max="13335" width="4.625" style="85" customWidth="1"/>
    <col min="13336" max="13336" width="0.875" style="85" customWidth="1"/>
    <col min="13337" max="13337" width="4.625" style="85" customWidth="1"/>
    <col min="13338" max="13338" width="0.875" style="85" customWidth="1"/>
    <col min="13339" max="13339" width="4.625" style="85" customWidth="1"/>
    <col min="13340" max="13340" width="0.875" style="85" customWidth="1"/>
    <col min="13341" max="13341" width="4.625" style="85" customWidth="1"/>
    <col min="13342" max="13342" width="0.875" style="85" customWidth="1"/>
    <col min="13343" max="13343" width="4.625" style="85" customWidth="1"/>
    <col min="13344" max="13344" width="0.875" style="85" customWidth="1"/>
    <col min="13345" max="13346" width="7.625" style="85" customWidth="1"/>
    <col min="13347" max="13347" width="0.875" style="85" customWidth="1"/>
    <col min="13348" max="13348" width="4.625" style="85" customWidth="1"/>
    <col min="13349" max="13349" width="0.875" style="85" customWidth="1"/>
    <col min="13350" max="13350" width="4.625" style="85" customWidth="1"/>
    <col min="13351" max="13351" width="0.875" style="85" customWidth="1"/>
    <col min="13352" max="13352" width="4.625" style="85" customWidth="1"/>
    <col min="13353" max="13353" width="0.875" style="85" customWidth="1"/>
    <col min="13354" max="13354" width="4.625" style="85" customWidth="1"/>
    <col min="13355" max="13355" width="0.875" style="85" customWidth="1"/>
    <col min="13356" max="13356" width="4.625" style="85" customWidth="1"/>
    <col min="13357" max="13357" width="0.875" style="85" customWidth="1"/>
    <col min="13358" max="13358" width="4.625" style="85" customWidth="1"/>
    <col min="13359" max="13359" width="0.875" style="85" customWidth="1"/>
    <col min="13360" max="13360" width="4.625" style="85" customWidth="1"/>
    <col min="13361" max="13361" width="0.875" style="85" customWidth="1"/>
    <col min="13362" max="13363" width="7.625" style="85" customWidth="1"/>
    <col min="13364" max="13368" width="3.625" style="85"/>
    <col min="13369" max="13369" width="4" style="85" bestFit="1" customWidth="1"/>
    <col min="13370" max="13568" width="3.625" style="85"/>
    <col min="13569" max="13569" width="0.875" style="85" customWidth="1"/>
    <col min="13570" max="13570" width="4.625" style="85" customWidth="1"/>
    <col min="13571" max="13571" width="0.875" style="85" customWidth="1"/>
    <col min="13572" max="13572" width="4.625" style="85" customWidth="1"/>
    <col min="13573" max="13573" width="0.875" style="85" customWidth="1"/>
    <col min="13574" max="13574" width="4.625" style="85" customWidth="1"/>
    <col min="13575" max="13575" width="0.875" style="85" customWidth="1"/>
    <col min="13576" max="13576" width="4.625" style="85" customWidth="1"/>
    <col min="13577" max="13577" width="0.875" style="85" customWidth="1"/>
    <col min="13578" max="13578" width="4.625" style="85" customWidth="1"/>
    <col min="13579" max="13579" width="0.875" style="85" customWidth="1"/>
    <col min="13580" max="13580" width="4.625" style="85" customWidth="1"/>
    <col min="13581" max="13581" width="0.875" style="85" customWidth="1"/>
    <col min="13582" max="13582" width="4.625" style="85" customWidth="1"/>
    <col min="13583" max="13583" width="0.875" style="85" customWidth="1"/>
    <col min="13584" max="13585" width="7.625" style="85" customWidth="1"/>
    <col min="13586" max="13586" width="0.875" style="85" customWidth="1"/>
    <col min="13587" max="13587" width="4.625" style="85" customWidth="1"/>
    <col min="13588" max="13588" width="0.875" style="85" customWidth="1"/>
    <col min="13589" max="13589" width="4.625" style="85" customWidth="1"/>
    <col min="13590" max="13590" width="0.875" style="85" customWidth="1"/>
    <col min="13591" max="13591" width="4.625" style="85" customWidth="1"/>
    <col min="13592" max="13592" width="0.875" style="85" customWidth="1"/>
    <col min="13593" max="13593" width="4.625" style="85" customWidth="1"/>
    <col min="13594" max="13594" width="0.875" style="85" customWidth="1"/>
    <col min="13595" max="13595" width="4.625" style="85" customWidth="1"/>
    <col min="13596" max="13596" width="0.875" style="85" customWidth="1"/>
    <col min="13597" max="13597" width="4.625" style="85" customWidth="1"/>
    <col min="13598" max="13598" width="0.875" style="85" customWidth="1"/>
    <col min="13599" max="13599" width="4.625" style="85" customWidth="1"/>
    <col min="13600" max="13600" width="0.875" style="85" customWidth="1"/>
    <col min="13601" max="13602" width="7.625" style="85" customWidth="1"/>
    <col min="13603" max="13603" width="0.875" style="85" customWidth="1"/>
    <col min="13604" max="13604" width="4.625" style="85" customWidth="1"/>
    <col min="13605" max="13605" width="0.875" style="85" customWidth="1"/>
    <col min="13606" max="13606" width="4.625" style="85" customWidth="1"/>
    <col min="13607" max="13607" width="0.875" style="85" customWidth="1"/>
    <col min="13608" max="13608" width="4.625" style="85" customWidth="1"/>
    <col min="13609" max="13609" width="0.875" style="85" customWidth="1"/>
    <col min="13610" max="13610" width="4.625" style="85" customWidth="1"/>
    <col min="13611" max="13611" width="0.875" style="85" customWidth="1"/>
    <col min="13612" max="13612" width="4.625" style="85" customWidth="1"/>
    <col min="13613" max="13613" width="0.875" style="85" customWidth="1"/>
    <col min="13614" max="13614" width="4.625" style="85" customWidth="1"/>
    <col min="13615" max="13615" width="0.875" style="85" customWidth="1"/>
    <col min="13616" max="13616" width="4.625" style="85" customWidth="1"/>
    <col min="13617" max="13617" width="0.875" style="85" customWidth="1"/>
    <col min="13618" max="13619" width="7.625" style="85" customWidth="1"/>
    <col min="13620" max="13624" width="3.625" style="85"/>
    <col min="13625" max="13625" width="4" style="85" bestFit="1" customWidth="1"/>
    <col min="13626" max="13824" width="3.625" style="85"/>
    <col min="13825" max="13825" width="0.875" style="85" customWidth="1"/>
    <col min="13826" max="13826" width="4.625" style="85" customWidth="1"/>
    <col min="13827" max="13827" width="0.875" style="85" customWidth="1"/>
    <col min="13828" max="13828" width="4.625" style="85" customWidth="1"/>
    <col min="13829" max="13829" width="0.875" style="85" customWidth="1"/>
    <col min="13830" max="13830" width="4.625" style="85" customWidth="1"/>
    <col min="13831" max="13831" width="0.875" style="85" customWidth="1"/>
    <col min="13832" max="13832" width="4.625" style="85" customWidth="1"/>
    <col min="13833" max="13833" width="0.875" style="85" customWidth="1"/>
    <col min="13834" max="13834" width="4.625" style="85" customWidth="1"/>
    <col min="13835" max="13835" width="0.875" style="85" customWidth="1"/>
    <col min="13836" max="13836" width="4.625" style="85" customWidth="1"/>
    <col min="13837" max="13837" width="0.875" style="85" customWidth="1"/>
    <col min="13838" max="13838" width="4.625" style="85" customWidth="1"/>
    <col min="13839" max="13839" width="0.875" style="85" customWidth="1"/>
    <col min="13840" max="13841" width="7.625" style="85" customWidth="1"/>
    <col min="13842" max="13842" width="0.875" style="85" customWidth="1"/>
    <col min="13843" max="13843" width="4.625" style="85" customWidth="1"/>
    <col min="13844" max="13844" width="0.875" style="85" customWidth="1"/>
    <col min="13845" max="13845" width="4.625" style="85" customWidth="1"/>
    <col min="13846" max="13846" width="0.875" style="85" customWidth="1"/>
    <col min="13847" max="13847" width="4.625" style="85" customWidth="1"/>
    <col min="13848" max="13848" width="0.875" style="85" customWidth="1"/>
    <col min="13849" max="13849" width="4.625" style="85" customWidth="1"/>
    <col min="13850" max="13850" width="0.875" style="85" customWidth="1"/>
    <col min="13851" max="13851" width="4.625" style="85" customWidth="1"/>
    <col min="13852" max="13852" width="0.875" style="85" customWidth="1"/>
    <col min="13853" max="13853" width="4.625" style="85" customWidth="1"/>
    <col min="13854" max="13854" width="0.875" style="85" customWidth="1"/>
    <col min="13855" max="13855" width="4.625" style="85" customWidth="1"/>
    <col min="13856" max="13856" width="0.875" style="85" customWidth="1"/>
    <col min="13857" max="13858" width="7.625" style="85" customWidth="1"/>
    <col min="13859" max="13859" width="0.875" style="85" customWidth="1"/>
    <col min="13860" max="13860" width="4.625" style="85" customWidth="1"/>
    <col min="13861" max="13861" width="0.875" style="85" customWidth="1"/>
    <col min="13862" max="13862" width="4.625" style="85" customWidth="1"/>
    <col min="13863" max="13863" width="0.875" style="85" customWidth="1"/>
    <col min="13864" max="13864" width="4.625" style="85" customWidth="1"/>
    <col min="13865" max="13865" width="0.875" style="85" customWidth="1"/>
    <col min="13866" max="13866" width="4.625" style="85" customWidth="1"/>
    <col min="13867" max="13867" width="0.875" style="85" customWidth="1"/>
    <col min="13868" max="13868" width="4.625" style="85" customWidth="1"/>
    <col min="13869" max="13869" width="0.875" style="85" customWidth="1"/>
    <col min="13870" max="13870" width="4.625" style="85" customWidth="1"/>
    <col min="13871" max="13871" width="0.875" style="85" customWidth="1"/>
    <col min="13872" max="13872" width="4.625" style="85" customWidth="1"/>
    <col min="13873" max="13873" width="0.875" style="85" customWidth="1"/>
    <col min="13874" max="13875" width="7.625" style="85" customWidth="1"/>
    <col min="13876" max="13880" width="3.625" style="85"/>
    <col min="13881" max="13881" width="4" style="85" bestFit="1" customWidth="1"/>
    <col min="13882" max="14080" width="3.625" style="85"/>
    <col min="14081" max="14081" width="0.875" style="85" customWidth="1"/>
    <col min="14082" max="14082" width="4.625" style="85" customWidth="1"/>
    <col min="14083" max="14083" width="0.875" style="85" customWidth="1"/>
    <col min="14084" max="14084" width="4.625" style="85" customWidth="1"/>
    <col min="14085" max="14085" width="0.875" style="85" customWidth="1"/>
    <col min="14086" max="14086" width="4.625" style="85" customWidth="1"/>
    <col min="14087" max="14087" width="0.875" style="85" customWidth="1"/>
    <col min="14088" max="14088" width="4.625" style="85" customWidth="1"/>
    <col min="14089" max="14089" width="0.875" style="85" customWidth="1"/>
    <col min="14090" max="14090" width="4.625" style="85" customWidth="1"/>
    <col min="14091" max="14091" width="0.875" style="85" customWidth="1"/>
    <col min="14092" max="14092" width="4.625" style="85" customWidth="1"/>
    <col min="14093" max="14093" width="0.875" style="85" customWidth="1"/>
    <col min="14094" max="14094" width="4.625" style="85" customWidth="1"/>
    <col min="14095" max="14095" width="0.875" style="85" customWidth="1"/>
    <col min="14096" max="14097" width="7.625" style="85" customWidth="1"/>
    <col min="14098" max="14098" width="0.875" style="85" customWidth="1"/>
    <col min="14099" max="14099" width="4.625" style="85" customWidth="1"/>
    <col min="14100" max="14100" width="0.875" style="85" customWidth="1"/>
    <col min="14101" max="14101" width="4.625" style="85" customWidth="1"/>
    <col min="14102" max="14102" width="0.875" style="85" customWidth="1"/>
    <col min="14103" max="14103" width="4.625" style="85" customWidth="1"/>
    <col min="14104" max="14104" width="0.875" style="85" customWidth="1"/>
    <col min="14105" max="14105" width="4.625" style="85" customWidth="1"/>
    <col min="14106" max="14106" width="0.875" style="85" customWidth="1"/>
    <col min="14107" max="14107" width="4.625" style="85" customWidth="1"/>
    <col min="14108" max="14108" width="0.875" style="85" customWidth="1"/>
    <col min="14109" max="14109" width="4.625" style="85" customWidth="1"/>
    <col min="14110" max="14110" width="0.875" style="85" customWidth="1"/>
    <col min="14111" max="14111" width="4.625" style="85" customWidth="1"/>
    <col min="14112" max="14112" width="0.875" style="85" customWidth="1"/>
    <col min="14113" max="14114" width="7.625" style="85" customWidth="1"/>
    <col min="14115" max="14115" width="0.875" style="85" customWidth="1"/>
    <col min="14116" max="14116" width="4.625" style="85" customWidth="1"/>
    <col min="14117" max="14117" width="0.875" style="85" customWidth="1"/>
    <col min="14118" max="14118" width="4.625" style="85" customWidth="1"/>
    <col min="14119" max="14119" width="0.875" style="85" customWidth="1"/>
    <col min="14120" max="14120" width="4.625" style="85" customWidth="1"/>
    <col min="14121" max="14121" width="0.875" style="85" customWidth="1"/>
    <col min="14122" max="14122" width="4.625" style="85" customWidth="1"/>
    <col min="14123" max="14123" width="0.875" style="85" customWidth="1"/>
    <col min="14124" max="14124" width="4.625" style="85" customWidth="1"/>
    <col min="14125" max="14125" width="0.875" style="85" customWidth="1"/>
    <col min="14126" max="14126" width="4.625" style="85" customWidth="1"/>
    <col min="14127" max="14127" width="0.875" style="85" customWidth="1"/>
    <col min="14128" max="14128" width="4.625" style="85" customWidth="1"/>
    <col min="14129" max="14129" width="0.875" style="85" customWidth="1"/>
    <col min="14130" max="14131" width="7.625" style="85" customWidth="1"/>
    <col min="14132" max="14136" width="3.625" style="85"/>
    <col min="14137" max="14137" width="4" style="85" bestFit="1" customWidth="1"/>
    <col min="14138" max="14336" width="3.625" style="85"/>
    <col min="14337" max="14337" width="0.875" style="85" customWidth="1"/>
    <col min="14338" max="14338" width="4.625" style="85" customWidth="1"/>
    <col min="14339" max="14339" width="0.875" style="85" customWidth="1"/>
    <col min="14340" max="14340" width="4.625" style="85" customWidth="1"/>
    <col min="14341" max="14341" width="0.875" style="85" customWidth="1"/>
    <col min="14342" max="14342" width="4.625" style="85" customWidth="1"/>
    <col min="14343" max="14343" width="0.875" style="85" customWidth="1"/>
    <col min="14344" max="14344" width="4.625" style="85" customWidth="1"/>
    <col min="14345" max="14345" width="0.875" style="85" customWidth="1"/>
    <col min="14346" max="14346" width="4.625" style="85" customWidth="1"/>
    <col min="14347" max="14347" width="0.875" style="85" customWidth="1"/>
    <col min="14348" max="14348" width="4.625" style="85" customWidth="1"/>
    <col min="14349" max="14349" width="0.875" style="85" customWidth="1"/>
    <col min="14350" max="14350" width="4.625" style="85" customWidth="1"/>
    <col min="14351" max="14351" width="0.875" style="85" customWidth="1"/>
    <col min="14352" max="14353" width="7.625" style="85" customWidth="1"/>
    <col min="14354" max="14354" width="0.875" style="85" customWidth="1"/>
    <col min="14355" max="14355" width="4.625" style="85" customWidth="1"/>
    <col min="14356" max="14356" width="0.875" style="85" customWidth="1"/>
    <col min="14357" max="14357" width="4.625" style="85" customWidth="1"/>
    <col min="14358" max="14358" width="0.875" style="85" customWidth="1"/>
    <col min="14359" max="14359" width="4.625" style="85" customWidth="1"/>
    <col min="14360" max="14360" width="0.875" style="85" customWidth="1"/>
    <col min="14361" max="14361" width="4.625" style="85" customWidth="1"/>
    <col min="14362" max="14362" width="0.875" style="85" customWidth="1"/>
    <col min="14363" max="14363" width="4.625" style="85" customWidth="1"/>
    <col min="14364" max="14364" width="0.875" style="85" customWidth="1"/>
    <col min="14365" max="14365" width="4.625" style="85" customWidth="1"/>
    <col min="14366" max="14366" width="0.875" style="85" customWidth="1"/>
    <col min="14367" max="14367" width="4.625" style="85" customWidth="1"/>
    <col min="14368" max="14368" width="0.875" style="85" customWidth="1"/>
    <col min="14369" max="14370" width="7.625" style="85" customWidth="1"/>
    <col min="14371" max="14371" width="0.875" style="85" customWidth="1"/>
    <col min="14372" max="14372" width="4.625" style="85" customWidth="1"/>
    <col min="14373" max="14373" width="0.875" style="85" customWidth="1"/>
    <col min="14374" max="14374" width="4.625" style="85" customWidth="1"/>
    <col min="14375" max="14375" width="0.875" style="85" customWidth="1"/>
    <col min="14376" max="14376" width="4.625" style="85" customWidth="1"/>
    <col min="14377" max="14377" width="0.875" style="85" customWidth="1"/>
    <col min="14378" max="14378" width="4.625" style="85" customWidth="1"/>
    <col min="14379" max="14379" width="0.875" style="85" customWidth="1"/>
    <col min="14380" max="14380" width="4.625" style="85" customWidth="1"/>
    <col min="14381" max="14381" width="0.875" style="85" customWidth="1"/>
    <col min="14382" max="14382" width="4.625" style="85" customWidth="1"/>
    <col min="14383" max="14383" width="0.875" style="85" customWidth="1"/>
    <col min="14384" max="14384" width="4.625" style="85" customWidth="1"/>
    <col min="14385" max="14385" width="0.875" style="85" customWidth="1"/>
    <col min="14386" max="14387" width="7.625" style="85" customWidth="1"/>
    <col min="14388" max="14392" width="3.625" style="85"/>
    <col min="14393" max="14393" width="4" style="85" bestFit="1" customWidth="1"/>
    <col min="14394" max="14592" width="3.625" style="85"/>
    <col min="14593" max="14593" width="0.875" style="85" customWidth="1"/>
    <col min="14594" max="14594" width="4.625" style="85" customWidth="1"/>
    <col min="14595" max="14595" width="0.875" style="85" customWidth="1"/>
    <col min="14596" max="14596" width="4.625" style="85" customWidth="1"/>
    <col min="14597" max="14597" width="0.875" style="85" customWidth="1"/>
    <col min="14598" max="14598" width="4.625" style="85" customWidth="1"/>
    <col min="14599" max="14599" width="0.875" style="85" customWidth="1"/>
    <col min="14600" max="14600" width="4.625" style="85" customWidth="1"/>
    <col min="14601" max="14601" width="0.875" style="85" customWidth="1"/>
    <col min="14602" max="14602" width="4.625" style="85" customWidth="1"/>
    <col min="14603" max="14603" width="0.875" style="85" customWidth="1"/>
    <col min="14604" max="14604" width="4.625" style="85" customWidth="1"/>
    <col min="14605" max="14605" width="0.875" style="85" customWidth="1"/>
    <col min="14606" max="14606" width="4.625" style="85" customWidth="1"/>
    <col min="14607" max="14607" width="0.875" style="85" customWidth="1"/>
    <col min="14608" max="14609" width="7.625" style="85" customWidth="1"/>
    <col min="14610" max="14610" width="0.875" style="85" customWidth="1"/>
    <col min="14611" max="14611" width="4.625" style="85" customWidth="1"/>
    <col min="14612" max="14612" width="0.875" style="85" customWidth="1"/>
    <col min="14613" max="14613" width="4.625" style="85" customWidth="1"/>
    <col min="14614" max="14614" width="0.875" style="85" customWidth="1"/>
    <col min="14615" max="14615" width="4.625" style="85" customWidth="1"/>
    <col min="14616" max="14616" width="0.875" style="85" customWidth="1"/>
    <col min="14617" max="14617" width="4.625" style="85" customWidth="1"/>
    <col min="14618" max="14618" width="0.875" style="85" customWidth="1"/>
    <col min="14619" max="14619" width="4.625" style="85" customWidth="1"/>
    <col min="14620" max="14620" width="0.875" style="85" customWidth="1"/>
    <col min="14621" max="14621" width="4.625" style="85" customWidth="1"/>
    <col min="14622" max="14622" width="0.875" style="85" customWidth="1"/>
    <col min="14623" max="14623" width="4.625" style="85" customWidth="1"/>
    <col min="14624" max="14624" width="0.875" style="85" customWidth="1"/>
    <col min="14625" max="14626" width="7.625" style="85" customWidth="1"/>
    <col min="14627" max="14627" width="0.875" style="85" customWidth="1"/>
    <col min="14628" max="14628" width="4.625" style="85" customWidth="1"/>
    <col min="14629" max="14629" width="0.875" style="85" customWidth="1"/>
    <col min="14630" max="14630" width="4.625" style="85" customWidth="1"/>
    <col min="14631" max="14631" width="0.875" style="85" customWidth="1"/>
    <col min="14632" max="14632" width="4.625" style="85" customWidth="1"/>
    <col min="14633" max="14633" width="0.875" style="85" customWidth="1"/>
    <col min="14634" max="14634" width="4.625" style="85" customWidth="1"/>
    <col min="14635" max="14635" width="0.875" style="85" customWidth="1"/>
    <col min="14636" max="14636" width="4.625" style="85" customWidth="1"/>
    <col min="14637" max="14637" width="0.875" style="85" customWidth="1"/>
    <col min="14638" max="14638" width="4.625" style="85" customWidth="1"/>
    <col min="14639" max="14639" width="0.875" style="85" customWidth="1"/>
    <col min="14640" max="14640" width="4.625" style="85" customWidth="1"/>
    <col min="14641" max="14641" width="0.875" style="85" customWidth="1"/>
    <col min="14642" max="14643" width="7.625" style="85" customWidth="1"/>
    <col min="14644" max="14648" width="3.625" style="85"/>
    <col min="14649" max="14649" width="4" style="85" bestFit="1" customWidth="1"/>
    <col min="14650" max="14848" width="3.625" style="85"/>
    <col min="14849" max="14849" width="0.875" style="85" customWidth="1"/>
    <col min="14850" max="14850" width="4.625" style="85" customWidth="1"/>
    <col min="14851" max="14851" width="0.875" style="85" customWidth="1"/>
    <col min="14852" max="14852" width="4.625" style="85" customWidth="1"/>
    <col min="14853" max="14853" width="0.875" style="85" customWidth="1"/>
    <col min="14854" max="14854" width="4.625" style="85" customWidth="1"/>
    <col min="14855" max="14855" width="0.875" style="85" customWidth="1"/>
    <col min="14856" max="14856" width="4.625" style="85" customWidth="1"/>
    <col min="14857" max="14857" width="0.875" style="85" customWidth="1"/>
    <col min="14858" max="14858" width="4.625" style="85" customWidth="1"/>
    <col min="14859" max="14859" width="0.875" style="85" customWidth="1"/>
    <col min="14860" max="14860" width="4.625" style="85" customWidth="1"/>
    <col min="14861" max="14861" width="0.875" style="85" customWidth="1"/>
    <col min="14862" max="14862" width="4.625" style="85" customWidth="1"/>
    <col min="14863" max="14863" width="0.875" style="85" customWidth="1"/>
    <col min="14864" max="14865" width="7.625" style="85" customWidth="1"/>
    <col min="14866" max="14866" width="0.875" style="85" customWidth="1"/>
    <col min="14867" max="14867" width="4.625" style="85" customWidth="1"/>
    <col min="14868" max="14868" width="0.875" style="85" customWidth="1"/>
    <col min="14869" max="14869" width="4.625" style="85" customWidth="1"/>
    <col min="14870" max="14870" width="0.875" style="85" customWidth="1"/>
    <col min="14871" max="14871" width="4.625" style="85" customWidth="1"/>
    <col min="14872" max="14872" width="0.875" style="85" customWidth="1"/>
    <col min="14873" max="14873" width="4.625" style="85" customWidth="1"/>
    <col min="14874" max="14874" width="0.875" style="85" customWidth="1"/>
    <col min="14875" max="14875" width="4.625" style="85" customWidth="1"/>
    <col min="14876" max="14876" width="0.875" style="85" customWidth="1"/>
    <col min="14877" max="14877" width="4.625" style="85" customWidth="1"/>
    <col min="14878" max="14878" width="0.875" style="85" customWidth="1"/>
    <col min="14879" max="14879" width="4.625" style="85" customWidth="1"/>
    <col min="14880" max="14880" width="0.875" style="85" customWidth="1"/>
    <col min="14881" max="14882" width="7.625" style="85" customWidth="1"/>
    <col min="14883" max="14883" width="0.875" style="85" customWidth="1"/>
    <col min="14884" max="14884" width="4.625" style="85" customWidth="1"/>
    <col min="14885" max="14885" width="0.875" style="85" customWidth="1"/>
    <col min="14886" max="14886" width="4.625" style="85" customWidth="1"/>
    <col min="14887" max="14887" width="0.875" style="85" customWidth="1"/>
    <col min="14888" max="14888" width="4.625" style="85" customWidth="1"/>
    <col min="14889" max="14889" width="0.875" style="85" customWidth="1"/>
    <col min="14890" max="14890" width="4.625" style="85" customWidth="1"/>
    <col min="14891" max="14891" width="0.875" style="85" customWidth="1"/>
    <col min="14892" max="14892" width="4.625" style="85" customWidth="1"/>
    <col min="14893" max="14893" width="0.875" style="85" customWidth="1"/>
    <col min="14894" max="14894" width="4.625" style="85" customWidth="1"/>
    <col min="14895" max="14895" width="0.875" style="85" customWidth="1"/>
    <col min="14896" max="14896" width="4.625" style="85" customWidth="1"/>
    <col min="14897" max="14897" width="0.875" style="85" customWidth="1"/>
    <col min="14898" max="14899" width="7.625" style="85" customWidth="1"/>
    <col min="14900" max="14904" width="3.625" style="85"/>
    <col min="14905" max="14905" width="4" style="85" bestFit="1" customWidth="1"/>
    <col min="14906" max="15104" width="3.625" style="85"/>
    <col min="15105" max="15105" width="0.875" style="85" customWidth="1"/>
    <col min="15106" max="15106" width="4.625" style="85" customWidth="1"/>
    <col min="15107" max="15107" width="0.875" style="85" customWidth="1"/>
    <col min="15108" max="15108" width="4.625" style="85" customWidth="1"/>
    <col min="15109" max="15109" width="0.875" style="85" customWidth="1"/>
    <col min="15110" max="15110" width="4.625" style="85" customWidth="1"/>
    <col min="15111" max="15111" width="0.875" style="85" customWidth="1"/>
    <col min="15112" max="15112" width="4.625" style="85" customWidth="1"/>
    <col min="15113" max="15113" width="0.875" style="85" customWidth="1"/>
    <col min="15114" max="15114" width="4.625" style="85" customWidth="1"/>
    <col min="15115" max="15115" width="0.875" style="85" customWidth="1"/>
    <col min="15116" max="15116" width="4.625" style="85" customWidth="1"/>
    <col min="15117" max="15117" width="0.875" style="85" customWidth="1"/>
    <col min="15118" max="15118" width="4.625" style="85" customWidth="1"/>
    <col min="15119" max="15119" width="0.875" style="85" customWidth="1"/>
    <col min="15120" max="15121" width="7.625" style="85" customWidth="1"/>
    <col min="15122" max="15122" width="0.875" style="85" customWidth="1"/>
    <col min="15123" max="15123" width="4.625" style="85" customWidth="1"/>
    <col min="15124" max="15124" width="0.875" style="85" customWidth="1"/>
    <col min="15125" max="15125" width="4.625" style="85" customWidth="1"/>
    <col min="15126" max="15126" width="0.875" style="85" customWidth="1"/>
    <col min="15127" max="15127" width="4.625" style="85" customWidth="1"/>
    <col min="15128" max="15128" width="0.875" style="85" customWidth="1"/>
    <col min="15129" max="15129" width="4.625" style="85" customWidth="1"/>
    <col min="15130" max="15130" width="0.875" style="85" customWidth="1"/>
    <col min="15131" max="15131" width="4.625" style="85" customWidth="1"/>
    <col min="15132" max="15132" width="0.875" style="85" customWidth="1"/>
    <col min="15133" max="15133" width="4.625" style="85" customWidth="1"/>
    <col min="15134" max="15134" width="0.875" style="85" customWidth="1"/>
    <col min="15135" max="15135" width="4.625" style="85" customWidth="1"/>
    <col min="15136" max="15136" width="0.875" style="85" customWidth="1"/>
    <col min="15137" max="15138" width="7.625" style="85" customWidth="1"/>
    <col min="15139" max="15139" width="0.875" style="85" customWidth="1"/>
    <col min="15140" max="15140" width="4.625" style="85" customWidth="1"/>
    <col min="15141" max="15141" width="0.875" style="85" customWidth="1"/>
    <col min="15142" max="15142" width="4.625" style="85" customWidth="1"/>
    <col min="15143" max="15143" width="0.875" style="85" customWidth="1"/>
    <col min="15144" max="15144" width="4.625" style="85" customWidth="1"/>
    <col min="15145" max="15145" width="0.875" style="85" customWidth="1"/>
    <col min="15146" max="15146" width="4.625" style="85" customWidth="1"/>
    <col min="15147" max="15147" width="0.875" style="85" customWidth="1"/>
    <col min="15148" max="15148" width="4.625" style="85" customWidth="1"/>
    <col min="15149" max="15149" width="0.875" style="85" customWidth="1"/>
    <col min="15150" max="15150" width="4.625" style="85" customWidth="1"/>
    <col min="15151" max="15151" width="0.875" style="85" customWidth="1"/>
    <col min="15152" max="15152" width="4.625" style="85" customWidth="1"/>
    <col min="15153" max="15153" width="0.875" style="85" customWidth="1"/>
    <col min="15154" max="15155" width="7.625" style="85" customWidth="1"/>
    <col min="15156" max="15160" width="3.625" style="85"/>
    <col min="15161" max="15161" width="4" style="85" bestFit="1" customWidth="1"/>
    <col min="15162" max="15360" width="3.625" style="85"/>
    <col min="15361" max="15361" width="0.875" style="85" customWidth="1"/>
    <col min="15362" max="15362" width="4.625" style="85" customWidth="1"/>
    <col min="15363" max="15363" width="0.875" style="85" customWidth="1"/>
    <col min="15364" max="15364" width="4.625" style="85" customWidth="1"/>
    <col min="15365" max="15365" width="0.875" style="85" customWidth="1"/>
    <col min="15366" max="15366" width="4.625" style="85" customWidth="1"/>
    <col min="15367" max="15367" width="0.875" style="85" customWidth="1"/>
    <col min="15368" max="15368" width="4.625" style="85" customWidth="1"/>
    <col min="15369" max="15369" width="0.875" style="85" customWidth="1"/>
    <col min="15370" max="15370" width="4.625" style="85" customWidth="1"/>
    <col min="15371" max="15371" width="0.875" style="85" customWidth="1"/>
    <col min="15372" max="15372" width="4.625" style="85" customWidth="1"/>
    <col min="15373" max="15373" width="0.875" style="85" customWidth="1"/>
    <col min="15374" max="15374" width="4.625" style="85" customWidth="1"/>
    <col min="15375" max="15375" width="0.875" style="85" customWidth="1"/>
    <col min="15376" max="15377" width="7.625" style="85" customWidth="1"/>
    <col min="15378" max="15378" width="0.875" style="85" customWidth="1"/>
    <col min="15379" max="15379" width="4.625" style="85" customWidth="1"/>
    <col min="15380" max="15380" width="0.875" style="85" customWidth="1"/>
    <col min="15381" max="15381" width="4.625" style="85" customWidth="1"/>
    <col min="15382" max="15382" width="0.875" style="85" customWidth="1"/>
    <col min="15383" max="15383" width="4.625" style="85" customWidth="1"/>
    <col min="15384" max="15384" width="0.875" style="85" customWidth="1"/>
    <col min="15385" max="15385" width="4.625" style="85" customWidth="1"/>
    <col min="15386" max="15386" width="0.875" style="85" customWidth="1"/>
    <col min="15387" max="15387" width="4.625" style="85" customWidth="1"/>
    <col min="15388" max="15388" width="0.875" style="85" customWidth="1"/>
    <col min="15389" max="15389" width="4.625" style="85" customWidth="1"/>
    <col min="15390" max="15390" width="0.875" style="85" customWidth="1"/>
    <col min="15391" max="15391" width="4.625" style="85" customWidth="1"/>
    <col min="15392" max="15392" width="0.875" style="85" customWidth="1"/>
    <col min="15393" max="15394" width="7.625" style="85" customWidth="1"/>
    <col min="15395" max="15395" width="0.875" style="85" customWidth="1"/>
    <col min="15396" max="15396" width="4.625" style="85" customWidth="1"/>
    <col min="15397" max="15397" width="0.875" style="85" customWidth="1"/>
    <col min="15398" max="15398" width="4.625" style="85" customWidth="1"/>
    <col min="15399" max="15399" width="0.875" style="85" customWidth="1"/>
    <col min="15400" max="15400" width="4.625" style="85" customWidth="1"/>
    <col min="15401" max="15401" width="0.875" style="85" customWidth="1"/>
    <col min="15402" max="15402" width="4.625" style="85" customWidth="1"/>
    <col min="15403" max="15403" width="0.875" style="85" customWidth="1"/>
    <col min="15404" max="15404" width="4.625" style="85" customWidth="1"/>
    <col min="15405" max="15405" width="0.875" style="85" customWidth="1"/>
    <col min="15406" max="15406" width="4.625" style="85" customWidth="1"/>
    <col min="15407" max="15407" width="0.875" style="85" customWidth="1"/>
    <col min="15408" max="15408" width="4.625" style="85" customWidth="1"/>
    <col min="15409" max="15409" width="0.875" style="85" customWidth="1"/>
    <col min="15410" max="15411" width="7.625" style="85" customWidth="1"/>
    <col min="15412" max="15416" width="3.625" style="85"/>
    <col min="15417" max="15417" width="4" style="85" bestFit="1" customWidth="1"/>
    <col min="15418" max="15616" width="3.625" style="85"/>
    <col min="15617" max="15617" width="0.875" style="85" customWidth="1"/>
    <col min="15618" max="15618" width="4.625" style="85" customWidth="1"/>
    <col min="15619" max="15619" width="0.875" style="85" customWidth="1"/>
    <col min="15620" max="15620" width="4.625" style="85" customWidth="1"/>
    <col min="15621" max="15621" width="0.875" style="85" customWidth="1"/>
    <col min="15622" max="15622" width="4.625" style="85" customWidth="1"/>
    <col min="15623" max="15623" width="0.875" style="85" customWidth="1"/>
    <col min="15624" max="15624" width="4.625" style="85" customWidth="1"/>
    <col min="15625" max="15625" width="0.875" style="85" customWidth="1"/>
    <col min="15626" max="15626" width="4.625" style="85" customWidth="1"/>
    <col min="15627" max="15627" width="0.875" style="85" customWidth="1"/>
    <col min="15628" max="15628" width="4.625" style="85" customWidth="1"/>
    <col min="15629" max="15629" width="0.875" style="85" customWidth="1"/>
    <col min="15630" max="15630" width="4.625" style="85" customWidth="1"/>
    <col min="15631" max="15631" width="0.875" style="85" customWidth="1"/>
    <col min="15632" max="15633" width="7.625" style="85" customWidth="1"/>
    <col min="15634" max="15634" width="0.875" style="85" customWidth="1"/>
    <col min="15635" max="15635" width="4.625" style="85" customWidth="1"/>
    <col min="15636" max="15636" width="0.875" style="85" customWidth="1"/>
    <col min="15637" max="15637" width="4.625" style="85" customWidth="1"/>
    <col min="15638" max="15638" width="0.875" style="85" customWidth="1"/>
    <col min="15639" max="15639" width="4.625" style="85" customWidth="1"/>
    <col min="15640" max="15640" width="0.875" style="85" customWidth="1"/>
    <col min="15641" max="15641" width="4.625" style="85" customWidth="1"/>
    <col min="15642" max="15642" width="0.875" style="85" customWidth="1"/>
    <col min="15643" max="15643" width="4.625" style="85" customWidth="1"/>
    <col min="15644" max="15644" width="0.875" style="85" customWidth="1"/>
    <col min="15645" max="15645" width="4.625" style="85" customWidth="1"/>
    <col min="15646" max="15646" width="0.875" style="85" customWidth="1"/>
    <col min="15647" max="15647" width="4.625" style="85" customWidth="1"/>
    <col min="15648" max="15648" width="0.875" style="85" customWidth="1"/>
    <col min="15649" max="15650" width="7.625" style="85" customWidth="1"/>
    <col min="15651" max="15651" width="0.875" style="85" customWidth="1"/>
    <col min="15652" max="15652" width="4.625" style="85" customWidth="1"/>
    <col min="15653" max="15653" width="0.875" style="85" customWidth="1"/>
    <col min="15654" max="15654" width="4.625" style="85" customWidth="1"/>
    <col min="15655" max="15655" width="0.875" style="85" customWidth="1"/>
    <col min="15656" max="15656" width="4.625" style="85" customWidth="1"/>
    <col min="15657" max="15657" width="0.875" style="85" customWidth="1"/>
    <col min="15658" max="15658" width="4.625" style="85" customWidth="1"/>
    <col min="15659" max="15659" width="0.875" style="85" customWidth="1"/>
    <col min="15660" max="15660" width="4.625" style="85" customWidth="1"/>
    <col min="15661" max="15661" width="0.875" style="85" customWidth="1"/>
    <col min="15662" max="15662" width="4.625" style="85" customWidth="1"/>
    <col min="15663" max="15663" width="0.875" style="85" customWidth="1"/>
    <col min="15664" max="15664" width="4.625" style="85" customWidth="1"/>
    <col min="15665" max="15665" width="0.875" style="85" customWidth="1"/>
    <col min="15666" max="15667" width="7.625" style="85" customWidth="1"/>
    <col min="15668" max="15672" width="3.625" style="85"/>
    <col min="15673" max="15673" width="4" style="85" bestFit="1" customWidth="1"/>
    <col min="15674" max="15872" width="3.625" style="85"/>
    <col min="15873" max="15873" width="0.875" style="85" customWidth="1"/>
    <col min="15874" max="15874" width="4.625" style="85" customWidth="1"/>
    <col min="15875" max="15875" width="0.875" style="85" customWidth="1"/>
    <col min="15876" max="15876" width="4.625" style="85" customWidth="1"/>
    <col min="15877" max="15877" width="0.875" style="85" customWidth="1"/>
    <col min="15878" max="15878" width="4.625" style="85" customWidth="1"/>
    <col min="15879" max="15879" width="0.875" style="85" customWidth="1"/>
    <col min="15880" max="15880" width="4.625" style="85" customWidth="1"/>
    <col min="15881" max="15881" width="0.875" style="85" customWidth="1"/>
    <col min="15882" max="15882" width="4.625" style="85" customWidth="1"/>
    <col min="15883" max="15883" width="0.875" style="85" customWidth="1"/>
    <col min="15884" max="15884" width="4.625" style="85" customWidth="1"/>
    <col min="15885" max="15885" width="0.875" style="85" customWidth="1"/>
    <col min="15886" max="15886" width="4.625" style="85" customWidth="1"/>
    <col min="15887" max="15887" width="0.875" style="85" customWidth="1"/>
    <col min="15888" max="15889" width="7.625" style="85" customWidth="1"/>
    <col min="15890" max="15890" width="0.875" style="85" customWidth="1"/>
    <col min="15891" max="15891" width="4.625" style="85" customWidth="1"/>
    <col min="15892" max="15892" width="0.875" style="85" customWidth="1"/>
    <col min="15893" max="15893" width="4.625" style="85" customWidth="1"/>
    <col min="15894" max="15894" width="0.875" style="85" customWidth="1"/>
    <col min="15895" max="15895" width="4.625" style="85" customWidth="1"/>
    <col min="15896" max="15896" width="0.875" style="85" customWidth="1"/>
    <col min="15897" max="15897" width="4.625" style="85" customWidth="1"/>
    <col min="15898" max="15898" width="0.875" style="85" customWidth="1"/>
    <col min="15899" max="15899" width="4.625" style="85" customWidth="1"/>
    <col min="15900" max="15900" width="0.875" style="85" customWidth="1"/>
    <col min="15901" max="15901" width="4.625" style="85" customWidth="1"/>
    <col min="15902" max="15902" width="0.875" style="85" customWidth="1"/>
    <col min="15903" max="15903" width="4.625" style="85" customWidth="1"/>
    <col min="15904" max="15904" width="0.875" style="85" customWidth="1"/>
    <col min="15905" max="15906" width="7.625" style="85" customWidth="1"/>
    <col min="15907" max="15907" width="0.875" style="85" customWidth="1"/>
    <col min="15908" max="15908" width="4.625" style="85" customWidth="1"/>
    <col min="15909" max="15909" width="0.875" style="85" customWidth="1"/>
    <col min="15910" max="15910" width="4.625" style="85" customWidth="1"/>
    <col min="15911" max="15911" width="0.875" style="85" customWidth="1"/>
    <col min="15912" max="15912" width="4.625" style="85" customWidth="1"/>
    <col min="15913" max="15913" width="0.875" style="85" customWidth="1"/>
    <col min="15914" max="15914" width="4.625" style="85" customWidth="1"/>
    <col min="15915" max="15915" width="0.875" style="85" customWidth="1"/>
    <col min="15916" max="15916" width="4.625" style="85" customWidth="1"/>
    <col min="15917" max="15917" width="0.875" style="85" customWidth="1"/>
    <col min="15918" max="15918" width="4.625" style="85" customWidth="1"/>
    <col min="15919" max="15919" width="0.875" style="85" customWidth="1"/>
    <col min="15920" max="15920" width="4.625" style="85" customWidth="1"/>
    <col min="15921" max="15921" width="0.875" style="85" customWidth="1"/>
    <col min="15922" max="15923" width="7.625" style="85" customWidth="1"/>
    <col min="15924" max="15928" width="3.625" style="85"/>
    <col min="15929" max="15929" width="4" style="85" bestFit="1" customWidth="1"/>
    <col min="15930" max="16128" width="3.625" style="85"/>
    <col min="16129" max="16129" width="0.875" style="85" customWidth="1"/>
    <col min="16130" max="16130" width="4.625" style="85" customWidth="1"/>
    <col min="16131" max="16131" width="0.875" style="85" customWidth="1"/>
    <col min="16132" max="16132" width="4.625" style="85" customWidth="1"/>
    <col min="16133" max="16133" width="0.875" style="85" customWidth="1"/>
    <col min="16134" max="16134" width="4.625" style="85" customWidth="1"/>
    <col min="16135" max="16135" width="0.875" style="85" customWidth="1"/>
    <col min="16136" max="16136" width="4.625" style="85" customWidth="1"/>
    <col min="16137" max="16137" width="0.875" style="85" customWidth="1"/>
    <col min="16138" max="16138" width="4.625" style="85" customWidth="1"/>
    <col min="16139" max="16139" width="0.875" style="85" customWidth="1"/>
    <col min="16140" max="16140" width="4.625" style="85" customWidth="1"/>
    <col min="16141" max="16141" width="0.875" style="85" customWidth="1"/>
    <col min="16142" max="16142" width="4.625" style="85" customWidth="1"/>
    <col min="16143" max="16143" width="0.875" style="85" customWidth="1"/>
    <col min="16144" max="16145" width="7.625" style="85" customWidth="1"/>
    <col min="16146" max="16146" width="0.875" style="85" customWidth="1"/>
    <col min="16147" max="16147" width="4.625" style="85" customWidth="1"/>
    <col min="16148" max="16148" width="0.875" style="85" customWidth="1"/>
    <col min="16149" max="16149" width="4.625" style="85" customWidth="1"/>
    <col min="16150" max="16150" width="0.875" style="85" customWidth="1"/>
    <col min="16151" max="16151" width="4.625" style="85" customWidth="1"/>
    <col min="16152" max="16152" width="0.875" style="85" customWidth="1"/>
    <col min="16153" max="16153" width="4.625" style="85" customWidth="1"/>
    <col min="16154" max="16154" width="0.875" style="85" customWidth="1"/>
    <col min="16155" max="16155" width="4.625" style="85" customWidth="1"/>
    <col min="16156" max="16156" width="0.875" style="85" customWidth="1"/>
    <col min="16157" max="16157" width="4.625" style="85" customWidth="1"/>
    <col min="16158" max="16158" width="0.875" style="85" customWidth="1"/>
    <col min="16159" max="16159" width="4.625" style="85" customWidth="1"/>
    <col min="16160" max="16160" width="0.875" style="85" customWidth="1"/>
    <col min="16161" max="16162" width="7.625" style="85" customWidth="1"/>
    <col min="16163" max="16163" width="0.875" style="85" customWidth="1"/>
    <col min="16164" max="16164" width="4.625" style="85" customWidth="1"/>
    <col min="16165" max="16165" width="0.875" style="85" customWidth="1"/>
    <col min="16166" max="16166" width="4.625" style="85" customWidth="1"/>
    <col min="16167" max="16167" width="0.875" style="85" customWidth="1"/>
    <col min="16168" max="16168" width="4.625" style="85" customWidth="1"/>
    <col min="16169" max="16169" width="0.875" style="85" customWidth="1"/>
    <col min="16170" max="16170" width="4.625" style="85" customWidth="1"/>
    <col min="16171" max="16171" width="0.875" style="85" customWidth="1"/>
    <col min="16172" max="16172" width="4.625" style="85" customWidth="1"/>
    <col min="16173" max="16173" width="0.875" style="85" customWidth="1"/>
    <col min="16174" max="16174" width="4.625" style="85" customWidth="1"/>
    <col min="16175" max="16175" width="0.875" style="85" customWidth="1"/>
    <col min="16176" max="16176" width="4.625" style="85" customWidth="1"/>
    <col min="16177" max="16177" width="0.875" style="85" customWidth="1"/>
    <col min="16178" max="16179" width="7.625" style="85" customWidth="1"/>
    <col min="16180" max="16184" width="3.625" style="85"/>
    <col min="16185" max="16185" width="4" style="85" bestFit="1" customWidth="1"/>
    <col min="16186" max="16384" width="3.625" style="85"/>
  </cols>
  <sheetData>
    <row r="1" spans="1:72" s="78" customFormat="1" ht="20.100000000000001" customHeight="1">
      <c r="B1" s="155" t="s">
        <v>83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</row>
    <row r="2" spans="1:72" s="78" customFormat="1" ht="20.100000000000001" customHeight="1">
      <c r="B2" s="79" t="str">
        <f>"★２０２０年　年間休日　"&amp;+SUM(Q9,AH9,AY9,Q24,AH24,AY24,Q39,AH39,AY39,Q54,AH54,AY54)&amp;+"日"</f>
        <v>★２０２０年　年間休日　106日</v>
      </c>
      <c r="C2" s="80"/>
      <c r="P2" s="81"/>
      <c r="Q2" s="82"/>
      <c r="R2" s="80"/>
      <c r="S2" s="83"/>
      <c r="T2" s="80"/>
      <c r="V2" s="80"/>
      <c r="X2" s="80"/>
      <c r="Z2" s="80"/>
      <c r="AB2" s="80"/>
      <c r="AD2" s="80"/>
      <c r="AF2" s="80"/>
      <c r="AG2" s="81"/>
      <c r="AH2" s="82"/>
      <c r="AI2" s="80"/>
      <c r="AJ2" s="83"/>
      <c r="AK2" s="80"/>
      <c r="AM2" s="80"/>
      <c r="AO2" s="80"/>
      <c r="AQ2" s="80"/>
      <c r="AS2" s="80"/>
      <c r="AU2" s="80"/>
      <c r="AW2" s="80"/>
      <c r="AX2" s="81"/>
      <c r="AY2" s="82"/>
      <c r="BA2" s="83"/>
    </row>
    <row r="3" spans="1:72" s="78" customFormat="1" ht="20.100000000000001" customHeight="1">
      <c r="B3" s="84" t="s">
        <v>31</v>
      </c>
      <c r="C3" s="84"/>
      <c r="P3" s="81"/>
      <c r="Q3" s="82"/>
      <c r="R3" s="84"/>
      <c r="S3" s="83"/>
      <c r="T3" s="84"/>
      <c r="U3" s="85"/>
      <c r="V3" s="84"/>
      <c r="X3" s="84"/>
      <c r="Z3" s="84"/>
      <c r="AB3" s="84"/>
      <c r="AD3" s="84"/>
      <c r="AF3" s="84"/>
      <c r="AG3" s="81"/>
      <c r="AH3" s="82"/>
      <c r="AI3" s="84"/>
      <c r="AJ3" s="83"/>
      <c r="AK3" s="84"/>
      <c r="AM3" s="84"/>
      <c r="AO3" s="84"/>
      <c r="AQ3" s="84"/>
      <c r="AS3" s="84"/>
      <c r="AU3" s="84"/>
      <c r="AW3" s="84"/>
      <c r="AX3" s="81"/>
      <c r="AY3" s="82"/>
    </row>
    <row r="4" spans="1:72" ht="20.100000000000001" customHeight="1">
      <c r="A4" s="152" t="s">
        <v>32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  <c r="R4" s="152" t="s">
        <v>33</v>
      </c>
      <c r="S4" s="153" t="s">
        <v>34</v>
      </c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4"/>
      <c r="AI4" s="152" t="s">
        <v>35</v>
      </c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4"/>
    </row>
    <row r="5" spans="1:72" ht="20.100000000000001" customHeight="1">
      <c r="A5" s="86"/>
      <c r="B5" s="87" t="s">
        <v>36</v>
      </c>
      <c r="C5" s="87"/>
      <c r="D5" s="88" t="s">
        <v>37</v>
      </c>
      <c r="E5" s="88"/>
      <c r="F5" s="88" t="s">
        <v>38</v>
      </c>
      <c r="G5" s="88"/>
      <c r="H5" s="88" t="s">
        <v>39</v>
      </c>
      <c r="I5" s="88"/>
      <c r="J5" s="88" t="s">
        <v>40</v>
      </c>
      <c r="K5" s="88"/>
      <c r="L5" s="88" t="s">
        <v>41</v>
      </c>
      <c r="M5" s="88"/>
      <c r="N5" s="88" t="s">
        <v>42</v>
      </c>
      <c r="O5" s="89"/>
      <c r="P5" s="90"/>
      <c r="Q5" s="91"/>
      <c r="R5" s="86"/>
      <c r="S5" s="87" t="s">
        <v>36</v>
      </c>
      <c r="T5" s="87"/>
      <c r="U5" s="88" t="s">
        <v>37</v>
      </c>
      <c r="V5" s="88"/>
      <c r="W5" s="88" t="s">
        <v>38</v>
      </c>
      <c r="X5" s="88"/>
      <c r="Y5" s="88" t="s">
        <v>39</v>
      </c>
      <c r="Z5" s="88"/>
      <c r="AA5" s="88" t="s">
        <v>40</v>
      </c>
      <c r="AB5" s="88"/>
      <c r="AC5" s="88" t="s">
        <v>41</v>
      </c>
      <c r="AD5" s="88"/>
      <c r="AE5" s="88" t="s">
        <v>42</v>
      </c>
      <c r="AF5" s="89"/>
      <c r="AG5" s="90"/>
      <c r="AH5" s="91"/>
      <c r="AI5" s="86"/>
      <c r="AJ5" s="87" t="s">
        <v>36</v>
      </c>
      <c r="AK5" s="87"/>
      <c r="AL5" s="88" t="s">
        <v>37</v>
      </c>
      <c r="AM5" s="88"/>
      <c r="AN5" s="88" t="s">
        <v>38</v>
      </c>
      <c r="AO5" s="88"/>
      <c r="AP5" s="88" t="s">
        <v>39</v>
      </c>
      <c r="AQ5" s="88"/>
      <c r="AR5" s="88" t="s">
        <v>40</v>
      </c>
      <c r="AS5" s="88"/>
      <c r="AT5" s="88" t="s">
        <v>41</v>
      </c>
      <c r="AU5" s="88"/>
      <c r="AV5" s="88" t="s">
        <v>42</v>
      </c>
      <c r="AW5" s="89"/>
      <c r="AX5" s="90"/>
      <c r="AY5" s="91"/>
    </row>
    <row r="6" spans="1:72" ht="5.0999999999999996" customHeight="1">
      <c r="A6" s="92"/>
      <c r="B6" s="93"/>
      <c r="C6" s="93"/>
      <c r="D6" s="94" t="str">
        <f>IF(B6="","",B6+1)</f>
        <v/>
      </c>
      <c r="E6" s="94"/>
      <c r="F6" s="94" t="str">
        <f>IF(D6="","",D6+1)</f>
        <v/>
      </c>
      <c r="G6" s="94"/>
      <c r="H6" s="94" t="str">
        <f>IF(F6="","",F6+1)</f>
        <v/>
      </c>
      <c r="I6" s="94"/>
      <c r="J6" s="94"/>
      <c r="K6" s="94"/>
      <c r="L6" s="94"/>
      <c r="M6" s="94"/>
      <c r="N6" s="94"/>
      <c r="O6" s="95"/>
      <c r="Q6" s="96"/>
      <c r="R6" s="97"/>
      <c r="V6" s="85"/>
      <c r="X6" s="85"/>
      <c r="Z6" s="85"/>
      <c r="AB6" s="85"/>
      <c r="AD6" s="85"/>
      <c r="AF6" s="99"/>
      <c r="AH6" s="96"/>
      <c r="AI6" s="97"/>
      <c r="AM6" s="85"/>
      <c r="AO6" s="85"/>
      <c r="AQ6" s="85"/>
      <c r="AS6" s="85"/>
      <c r="AU6" s="85"/>
      <c r="AW6" s="99"/>
      <c r="AY6" s="96"/>
    </row>
    <row r="7" spans="1:72" ht="21.95" customHeight="1">
      <c r="A7" s="92"/>
      <c r="B7" s="100"/>
      <c r="C7" s="94"/>
      <c r="D7" s="94"/>
      <c r="E7" s="94"/>
      <c r="F7" s="94"/>
      <c r="G7" s="94"/>
      <c r="H7" s="94">
        <v>1</v>
      </c>
      <c r="I7" s="94"/>
      <c r="J7" s="94">
        <v>2</v>
      </c>
      <c r="K7" s="94"/>
      <c r="L7" s="94">
        <v>3</v>
      </c>
      <c r="M7" s="94"/>
      <c r="N7" s="101">
        <v>4</v>
      </c>
      <c r="O7" s="95"/>
      <c r="Q7" s="96"/>
      <c r="R7" s="97"/>
      <c r="S7" s="100"/>
      <c r="T7" s="85"/>
      <c r="U7" s="94" t="str">
        <f>IF(S7="","",S7+1)</f>
        <v/>
      </c>
      <c r="V7" s="94" t="str">
        <f>IF(T7="","",T7+1)</f>
        <v/>
      </c>
      <c r="W7" s="94" t="str">
        <f>IF(U7="","",U7+1)</f>
        <v/>
      </c>
      <c r="X7" s="85"/>
      <c r="Y7" s="94"/>
      <c r="Z7" s="85"/>
      <c r="AA7" s="94"/>
      <c r="AB7" s="85"/>
      <c r="AC7" s="94">
        <v>1</v>
      </c>
      <c r="AD7" s="102"/>
      <c r="AE7" s="101">
        <f>IF(AC7="","",AC7+1)</f>
        <v>2</v>
      </c>
      <c r="AF7" s="99"/>
      <c r="AH7" s="96"/>
      <c r="AI7" s="97"/>
      <c r="AJ7" s="100"/>
      <c r="AK7" s="85"/>
      <c r="AL7" s="94">
        <v>1</v>
      </c>
      <c r="AM7" s="85"/>
      <c r="AN7" s="94">
        <v>2</v>
      </c>
      <c r="AO7" s="85"/>
      <c r="AP7" s="94">
        <v>3</v>
      </c>
      <c r="AQ7" s="85"/>
      <c r="AR7" s="94">
        <v>4</v>
      </c>
      <c r="AS7" s="94" t="str">
        <f>IF(AQ7="","",AQ7+1)</f>
        <v/>
      </c>
      <c r="AT7" s="94">
        <v>5</v>
      </c>
      <c r="AU7" s="85"/>
      <c r="AV7" s="101">
        <v>6</v>
      </c>
      <c r="AW7" s="99"/>
      <c r="AY7" s="96"/>
      <c r="BA7" s="103" t="s">
        <v>43</v>
      </c>
      <c r="BB7" s="103" t="s">
        <v>44</v>
      </c>
      <c r="BC7" s="103" t="s">
        <v>45</v>
      </c>
      <c r="BD7" s="103" t="s">
        <v>46</v>
      </c>
      <c r="BE7" s="103" t="s">
        <v>45</v>
      </c>
      <c r="BF7" s="103" t="s">
        <v>47</v>
      </c>
      <c r="BG7" s="103" t="s">
        <v>43</v>
      </c>
      <c r="BH7" s="104"/>
    </row>
    <row r="8" spans="1:72" ht="5.0999999999999996" customHeight="1">
      <c r="A8" s="92"/>
      <c r="B8" s="100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5"/>
      <c r="Q8" s="96"/>
      <c r="R8" s="97"/>
      <c r="S8" s="105"/>
      <c r="T8" s="85"/>
      <c r="U8" s="85" t="str">
        <f>IF(S8="","",S8+1)</f>
        <v/>
      </c>
      <c r="V8" s="85"/>
      <c r="W8" s="85" t="str">
        <f>IF(U8="","",U8+1)</f>
        <v/>
      </c>
      <c r="X8" s="85"/>
      <c r="Y8" s="85" t="str">
        <f>IF(W8="","",W8+1)</f>
        <v/>
      </c>
      <c r="Z8" s="85"/>
      <c r="AA8" s="85" t="str">
        <f>IF(Y8="","",Y8+1)</f>
        <v/>
      </c>
      <c r="AB8" s="85"/>
      <c r="AC8" s="85" t="str">
        <f>IF(AA8="","",AA8+1)</f>
        <v/>
      </c>
      <c r="AD8" s="85"/>
      <c r="AE8" s="85" t="str">
        <f>IF(AC8="","",AC8+1)</f>
        <v/>
      </c>
      <c r="AF8" s="99"/>
      <c r="AH8" s="96"/>
      <c r="AI8" s="97"/>
      <c r="AJ8" s="105"/>
      <c r="AK8" s="85"/>
      <c r="AL8" s="85" t="str">
        <f>IF(AJ8="","",AJ8+1)</f>
        <v/>
      </c>
      <c r="AM8" s="85"/>
      <c r="AN8" s="85" t="str">
        <f>IF(AL8="","",AL8+1)</f>
        <v/>
      </c>
      <c r="AO8" s="85"/>
      <c r="AP8" s="85" t="str">
        <f>IF(AN8="","",AN8+1)</f>
        <v/>
      </c>
      <c r="AQ8" s="85"/>
      <c r="AR8" s="85" t="str">
        <f>IF(AP8="","",AP8+1)</f>
        <v/>
      </c>
      <c r="AS8" s="85"/>
      <c r="AT8" s="85" t="str">
        <f>IF(AR8="","",AR8+1)</f>
        <v/>
      </c>
      <c r="AU8" s="85"/>
      <c r="AV8" s="85" t="str">
        <f>IF(AT8="","",AT8+1)</f>
        <v/>
      </c>
      <c r="AW8" s="99"/>
      <c r="AY8" s="96"/>
    </row>
    <row r="9" spans="1:72" ht="21.95" customHeight="1">
      <c r="A9" s="92"/>
      <c r="B9" s="106">
        <f>IF(N7="","",N7+1)</f>
        <v>5</v>
      </c>
      <c r="C9" s="100"/>
      <c r="D9" s="94">
        <f>IF(B9="","",B9+1)</f>
        <v>6</v>
      </c>
      <c r="E9" s="94"/>
      <c r="F9" s="94">
        <f>IF(D9="","",D9+1)</f>
        <v>7</v>
      </c>
      <c r="G9" s="94"/>
      <c r="H9" s="94">
        <f>IF(F9="","",F9+1)</f>
        <v>8</v>
      </c>
      <c r="I9" s="94"/>
      <c r="J9" s="94">
        <f>IF(H9="","",H9+1)</f>
        <v>9</v>
      </c>
      <c r="K9" s="94"/>
      <c r="L9" s="94">
        <f>IF(J9="","",J9+1)</f>
        <v>10</v>
      </c>
      <c r="M9" s="94"/>
      <c r="N9" s="101">
        <f>IF(L9="","",L9+1)</f>
        <v>11</v>
      </c>
      <c r="O9" s="107"/>
      <c r="P9" s="81" t="s">
        <v>48</v>
      </c>
      <c r="Q9" s="108">
        <v>8</v>
      </c>
      <c r="R9" s="97"/>
      <c r="S9" s="106">
        <f>IF(AE7="","",AE7+1)</f>
        <v>3</v>
      </c>
      <c r="T9" s="105"/>
      <c r="U9" s="110">
        <f>IF(S9="","",S9+1)</f>
        <v>4</v>
      </c>
      <c r="V9" s="85"/>
      <c r="W9" s="110">
        <f>IF(U9="","",U9+1)</f>
        <v>5</v>
      </c>
      <c r="X9" s="85"/>
      <c r="Y9" s="110">
        <f>IF(W9="","",W9+1)</f>
        <v>6</v>
      </c>
      <c r="Z9" s="85"/>
      <c r="AA9" s="94">
        <f>IF(Y9="","",Y9+1)</f>
        <v>7</v>
      </c>
      <c r="AB9" s="85"/>
      <c r="AC9" s="94">
        <f>IF(AA9="","",AA9+1)</f>
        <v>8</v>
      </c>
      <c r="AD9" s="85"/>
      <c r="AE9" s="101">
        <f>IF(AC9="","",AC9+1)</f>
        <v>9</v>
      </c>
      <c r="AF9" s="111"/>
      <c r="AG9" s="81" t="s">
        <v>48</v>
      </c>
      <c r="AH9" s="108">
        <v>11</v>
      </c>
      <c r="AI9" s="97"/>
      <c r="AJ9" s="106">
        <f>IF(AV7="","",AV7+1)</f>
        <v>7</v>
      </c>
      <c r="AK9" s="105"/>
      <c r="AL9" s="94">
        <f>IF(AJ9="","",AJ9+1)</f>
        <v>8</v>
      </c>
      <c r="AM9" s="85"/>
      <c r="AN9" s="94">
        <f>IF(AL9="","",AL9+1)</f>
        <v>9</v>
      </c>
      <c r="AO9" s="85"/>
      <c r="AP9" s="94">
        <f>IF(AN9="","",AN9+1)</f>
        <v>10</v>
      </c>
      <c r="AQ9" s="85"/>
      <c r="AR9" s="94">
        <f>IF(AP9="","",AP9+1)</f>
        <v>11</v>
      </c>
      <c r="AS9" s="85"/>
      <c r="AT9" s="94">
        <f>IF(AR9="","",AR9+1)</f>
        <v>12</v>
      </c>
      <c r="AU9" s="85"/>
      <c r="AV9" s="101">
        <f>IF(AT9="","",AT9+1)</f>
        <v>13</v>
      </c>
      <c r="AW9" s="111"/>
      <c r="AX9" s="81" t="s">
        <v>48</v>
      </c>
      <c r="AY9" s="108">
        <v>7</v>
      </c>
      <c r="AZ9" s="112" t="s">
        <v>49</v>
      </c>
      <c r="BA9" s="113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</row>
    <row r="10" spans="1:72" ht="5.0999999999999996" customHeight="1">
      <c r="A10" s="92"/>
      <c r="B10" s="100"/>
      <c r="C10" s="100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101"/>
      <c r="O10" s="107"/>
      <c r="Q10" s="96"/>
      <c r="R10" s="97"/>
      <c r="S10" s="105"/>
      <c r="T10" s="105"/>
      <c r="V10" s="85"/>
      <c r="X10" s="85"/>
      <c r="Z10" s="85"/>
      <c r="AB10" s="85"/>
      <c r="AD10" s="85"/>
      <c r="AE10" s="115"/>
      <c r="AF10" s="111"/>
      <c r="AH10" s="96"/>
      <c r="AI10" s="97"/>
      <c r="AJ10" s="105"/>
      <c r="AK10" s="105"/>
      <c r="AM10" s="85"/>
      <c r="AO10" s="85"/>
      <c r="AQ10" s="85"/>
      <c r="AS10" s="85"/>
      <c r="AU10" s="85"/>
      <c r="AV10" s="115"/>
      <c r="AW10" s="111"/>
      <c r="AY10" s="96"/>
      <c r="AZ10" s="113"/>
      <c r="BA10" s="113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</row>
    <row r="11" spans="1:72" ht="21.95" customHeight="1">
      <c r="A11" s="92"/>
      <c r="B11" s="106">
        <f>IF(N9="","",N9+1)</f>
        <v>12</v>
      </c>
      <c r="C11" s="100"/>
      <c r="D11" s="94">
        <f>IF(B11="","",B11+1)</f>
        <v>13</v>
      </c>
      <c r="E11" s="94"/>
      <c r="F11" s="94">
        <f>IF(D11="","",D11+1)</f>
        <v>14</v>
      </c>
      <c r="G11" s="94"/>
      <c r="H11" s="94">
        <f>IF(F11="","",F11+1)</f>
        <v>15</v>
      </c>
      <c r="I11" s="94"/>
      <c r="J11" s="94">
        <f>IF(H11="","",H11+1)</f>
        <v>16</v>
      </c>
      <c r="K11" s="94"/>
      <c r="L11" s="94">
        <f>IF(J11="","",J11+1)</f>
        <v>17</v>
      </c>
      <c r="M11" s="94"/>
      <c r="N11" s="101">
        <f>IF(L11="","",L11+1)</f>
        <v>18</v>
      </c>
      <c r="O11" s="107"/>
      <c r="P11" s="81" t="s">
        <v>50</v>
      </c>
      <c r="Q11" s="108">
        <f>Q13-Q9</f>
        <v>22</v>
      </c>
      <c r="R11" s="97"/>
      <c r="S11" s="106">
        <f>IF(AE9="","",AE9+1)</f>
        <v>10</v>
      </c>
      <c r="T11" s="105"/>
      <c r="U11" s="145">
        <f>IF(S11="","",S11+1)</f>
        <v>11</v>
      </c>
      <c r="V11" s="85"/>
      <c r="W11" s="94">
        <f>IF(U11="","",U11+1)</f>
        <v>12</v>
      </c>
      <c r="X11" s="85"/>
      <c r="Y11" s="94">
        <f>IF(W11="","",W11+1)</f>
        <v>13</v>
      </c>
      <c r="Z11" s="85"/>
      <c r="AA11" s="94">
        <f>IF(Y11="","",Y11+1)</f>
        <v>14</v>
      </c>
      <c r="AB11" s="85"/>
      <c r="AC11" s="94">
        <f>IF(AA11="","",AA11+1)</f>
        <v>15</v>
      </c>
      <c r="AD11" s="85"/>
      <c r="AE11" s="101">
        <f>IF(AC11="","",AC11+1)</f>
        <v>16</v>
      </c>
      <c r="AF11" s="111"/>
      <c r="AG11" s="81" t="s">
        <v>50</v>
      </c>
      <c r="AH11" s="108">
        <f>AH13-AH9</f>
        <v>20</v>
      </c>
      <c r="AI11" s="97"/>
      <c r="AJ11" s="106">
        <f>IF(AV9="","",AV9+1)</f>
        <v>14</v>
      </c>
      <c r="AK11" s="105"/>
      <c r="AL11" s="94">
        <f>IF(AJ11="","",AJ11+1)</f>
        <v>15</v>
      </c>
      <c r="AM11" s="85"/>
      <c r="AN11" s="94">
        <f>IF(AL11="","",AL11+1)</f>
        <v>16</v>
      </c>
      <c r="AO11" s="85"/>
      <c r="AP11" s="94">
        <f>IF(AN11="","",AN11+1)</f>
        <v>17</v>
      </c>
      <c r="AQ11" s="85"/>
      <c r="AR11" s="94">
        <f>IF(AP11="","",AP11+1)</f>
        <v>18</v>
      </c>
      <c r="AS11" s="85"/>
      <c r="AT11" s="94">
        <f>IF(AR11="","",AR11+1)</f>
        <v>19</v>
      </c>
      <c r="AU11" s="85"/>
      <c r="AV11" s="101">
        <f>IF(AT11="","",AT11+1)</f>
        <v>20</v>
      </c>
      <c r="AW11" s="111"/>
      <c r="AX11" s="81" t="s">
        <v>50</v>
      </c>
      <c r="AY11" s="108">
        <f>AY13-AY9</f>
        <v>23</v>
      </c>
      <c r="AZ11" s="112" t="s">
        <v>51</v>
      </c>
      <c r="BA11" s="113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</row>
    <row r="12" spans="1:72" ht="5.0999999999999996" customHeight="1">
      <c r="A12" s="92"/>
      <c r="B12" s="100"/>
      <c r="C12" s="100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101"/>
      <c r="O12" s="107"/>
      <c r="Q12" s="96"/>
      <c r="R12" s="97"/>
      <c r="S12" s="105"/>
      <c r="T12" s="105"/>
      <c r="V12" s="85"/>
      <c r="X12" s="85"/>
      <c r="Z12" s="85"/>
      <c r="AB12" s="85"/>
      <c r="AD12" s="85"/>
      <c r="AE12" s="115"/>
      <c r="AF12" s="111"/>
      <c r="AH12" s="96"/>
      <c r="AI12" s="97"/>
      <c r="AJ12" s="105"/>
      <c r="AK12" s="105"/>
      <c r="AM12" s="85"/>
      <c r="AO12" s="85"/>
      <c r="AQ12" s="85"/>
      <c r="AS12" s="85"/>
      <c r="AU12" s="85"/>
      <c r="AV12" s="115"/>
      <c r="AW12" s="111"/>
      <c r="AY12" s="96"/>
      <c r="AZ12" s="113"/>
      <c r="BA12" s="113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</row>
    <row r="13" spans="1:72" ht="21.95" customHeight="1">
      <c r="A13" s="92"/>
      <c r="B13" s="106">
        <f>IF(N11="","",N11+1)</f>
        <v>19</v>
      </c>
      <c r="C13" s="100"/>
      <c r="D13" s="94">
        <f>IF(B13="","",B13+1)</f>
        <v>20</v>
      </c>
      <c r="E13" s="94"/>
      <c r="F13" s="94">
        <f>IF(D13="","",D13+1)</f>
        <v>21</v>
      </c>
      <c r="G13" s="94"/>
      <c r="H13" s="94">
        <f>IF(F13="","",F13+1)</f>
        <v>22</v>
      </c>
      <c r="I13" s="94"/>
      <c r="J13" s="94">
        <f>IF(H13="","",H13+1)</f>
        <v>23</v>
      </c>
      <c r="K13" s="94"/>
      <c r="L13" s="94">
        <f>IF(J13="","",J13+1)</f>
        <v>24</v>
      </c>
      <c r="M13" s="94"/>
      <c r="N13" s="101">
        <f>IF(L13="","",L13+1)</f>
        <v>25</v>
      </c>
      <c r="O13" s="107"/>
      <c r="P13" s="90" t="s">
        <v>52</v>
      </c>
      <c r="Q13" s="91">
        <v>30</v>
      </c>
      <c r="R13" s="97"/>
      <c r="S13" s="106">
        <f>IF(AE11="","",AE11+1)</f>
        <v>17</v>
      </c>
      <c r="T13" s="105"/>
      <c r="U13" s="94">
        <f>IF(S13="","",S13+1)</f>
        <v>18</v>
      </c>
      <c r="V13" s="85"/>
      <c r="W13" s="94">
        <f>IF(U13="","",U13+1)</f>
        <v>19</v>
      </c>
      <c r="X13" s="85"/>
      <c r="Y13" s="94">
        <f>IF(W13="","",W13+1)</f>
        <v>20</v>
      </c>
      <c r="Z13" s="85"/>
      <c r="AA13" s="94">
        <f>IF(Y13="","",Y13+1)</f>
        <v>21</v>
      </c>
      <c r="AB13" s="85"/>
      <c r="AC13" s="94">
        <f>IF(AA13="","",AA13+1)</f>
        <v>22</v>
      </c>
      <c r="AD13" s="94"/>
      <c r="AE13" s="101">
        <f>IF(AC13="","",AC13+1)</f>
        <v>23</v>
      </c>
      <c r="AF13" s="111"/>
      <c r="AG13" s="90" t="s">
        <v>52</v>
      </c>
      <c r="AH13" s="91">
        <v>31</v>
      </c>
      <c r="AI13" s="97"/>
      <c r="AJ13" s="106">
        <f>IF(AV11="","",AV11+1)</f>
        <v>21</v>
      </c>
      <c r="AK13" s="105"/>
      <c r="AL13" s="94">
        <f>IF(AJ13="","",AJ13+1)</f>
        <v>22</v>
      </c>
      <c r="AM13" s="85"/>
      <c r="AN13" s="94">
        <f>IF(AL13="","",AL13+1)</f>
        <v>23</v>
      </c>
      <c r="AO13" s="85"/>
      <c r="AP13" s="94">
        <f>IF(AN13="","",AN13+1)</f>
        <v>24</v>
      </c>
      <c r="AQ13" s="85"/>
      <c r="AR13" s="94">
        <f>IF(AP13="","",AP13+1)</f>
        <v>25</v>
      </c>
      <c r="AS13" s="85"/>
      <c r="AT13" s="94">
        <f>IF(AR13="","",AR13+1)</f>
        <v>26</v>
      </c>
      <c r="AU13" s="94"/>
      <c r="AV13" s="101">
        <f>IF(AT13="","",AT13+1)</f>
        <v>27</v>
      </c>
      <c r="AW13" s="111"/>
      <c r="AX13" s="90" t="s">
        <v>52</v>
      </c>
      <c r="AY13" s="91">
        <v>30</v>
      </c>
      <c r="AZ13" s="112" t="s">
        <v>53</v>
      </c>
      <c r="BA13" s="113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</row>
    <row r="14" spans="1:72" ht="5.0999999999999996" customHeight="1">
      <c r="A14" s="92"/>
      <c r="B14" s="100"/>
      <c r="C14" s="100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101"/>
      <c r="O14" s="107"/>
      <c r="Q14" s="96"/>
      <c r="R14" s="97"/>
      <c r="S14" s="105"/>
      <c r="T14" s="105"/>
      <c r="V14" s="85"/>
      <c r="X14" s="85"/>
      <c r="Z14" s="85"/>
      <c r="AB14" s="85"/>
      <c r="AD14" s="85"/>
      <c r="AE14" s="115"/>
      <c r="AF14" s="111"/>
      <c r="AH14" s="96"/>
      <c r="AI14" s="97"/>
      <c r="AJ14" s="105"/>
      <c r="AK14" s="105"/>
      <c r="AM14" s="85"/>
      <c r="AO14" s="85"/>
      <c r="AQ14" s="85"/>
      <c r="AS14" s="85"/>
      <c r="AU14" s="85"/>
      <c r="AV14" s="115"/>
      <c r="AW14" s="111"/>
      <c r="AY14" s="96"/>
      <c r="AZ14" s="113"/>
      <c r="BA14" s="113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</row>
    <row r="15" spans="1:72" ht="21.95" customHeight="1">
      <c r="A15" s="92"/>
      <c r="B15" s="106">
        <f>IF(N13="","",N13+1)</f>
        <v>26</v>
      </c>
      <c r="C15" s="100"/>
      <c r="D15" s="145">
        <f>IF(B15="","",IF(B15+1&gt;30,"",B15+1))</f>
        <v>27</v>
      </c>
      <c r="E15" s="94"/>
      <c r="F15" s="145">
        <f>IF(D15="","",IF(D15+1&gt;30,"",D15+1))</f>
        <v>28</v>
      </c>
      <c r="G15" s="100" t="str">
        <f>IF(E15="","",IF(E15+1&gt;30,"",E15+1))</f>
        <v/>
      </c>
      <c r="H15" s="110">
        <f>IF(F15="","",IF(F15+1&gt;30,"",F15+1))</f>
        <v>29</v>
      </c>
      <c r="I15" s="94"/>
      <c r="J15" s="94">
        <f>IF(H15="","",IF(H15+1&gt;30,"",H15+1))</f>
        <v>30</v>
      </c>
      <c r="K15" s="94"/>
      <c r="L15" s="94" t="str">
        <f>IF(J15="","",IF(J15+1&gt;30,"",J15+1))</f>
        <v/>
      </c>
      <c r="M15" s="94"/>
      <c r="N15" s="101" t="str">
        <f>IF(L15="","",IF(L15+1&gt;30,"",L15+1))</f>
        <v/>
      </c>
      <c r="O15" s="107"/>
      <c r="Q15" s="96"/>
      <c r="R15" s="97"/>
      <c r="S15" s="106">
        <f>IF(AE13="","",AE13+1)</f>
        <v>24</v>
      </c>
      <c r="T15" s="105"/>
      <c r="U15" s="94">
        <f>IF(S15="","",IF(S15+1&gt;31,"",S15+1))</f>
        <v>25</v>
      </c>
      <c r="V15" s="85"/>
      <c r="W15" s="94">
        <f>IF(U15="","",IF(U15+1&gt;31,"",U15+1))</f>
        <v>26</v>
      </c>
      <c r="X15" s="85"/>
      <c r="Y15" s="94">
        <f>IF(W15="","",IF(W15+1&gt;31,"",W15+1))</f>
        <v>27</v>
      </c>
      <c r="Z15" s="85"/>
      <c r="AA15" s="94">
        <f>IF(Y15="","",IF(Y15+1&gt;31,"",Y15+1))</f>
        <v>28</v>
      </c>
      <c r="AB15" s="105"/>
      <c r="AC15" s="94">
        <f>IF(AA15="","",IF(AA15+1&gt;31,"",AA15+1))</f>
        <v>29</v>
      </c>
      <c r="AD15" s="85"/>
      <c r="AE15" s="101">
        <f>IF(AC15="","",IF(AC15+1&gt;31,"",AC15+1))</f>
        <v>30</v>
      </c>
      <c r="AF15" s="111"/>
      <c r="AH15" s="96"/>
      <c r="AI15" s="97"/>
      <c r="AJ15" s="106">
        <f>IF(AV13="","",AV13+1)</f>
        <v>28</v>
      </c>
      <c r="AK15" s="105"/>
      <c r="AL15" s="94">
        <f>IF(AJ15="","",IF(AJ15+1&gt;30,"",AJ15+1))</f>
        <v>29</v>
      </c>
      <c r="AM15" s="85"/>
      <c r="AN15" s="94">
        <f>IF(AL15="","",IF(AL15+1&gt;30,"",AL15+1))</f>
        <v>30</v>
      </c>
      <c r="AO15" s="85"/>
      <c r="AP15" s="94" t="str">
        <f>IF(AN15="","",IF(AN15+1&gt;30,"",AN15+1))</f>
        <v/>
      </c>
      <c r="AQ15" s="85"/>
      <c r="AR15" s="94" t="str">
        <f>IF(AP15="","",IF(AP15+1&gt;30,"",AP15+1))</f>
        <v/>
      </c>
      <c r="AS15" s="105"/>
      <c r="AT15" s="94" t="str">
        <f>IF(AR15="","",IF(AR15+1&gt;30,"",AR15+1))</f>
        <v/>
      </c>
      <c r="AU15" s="85"/>
      <c r="AV15" s="101" t="str">
        <f>IF(AT15="","",IF(AT15+1&gt;30,"",AT15+1))</f>
        <v/>
      </c>
      <c r="AW15" s="111"/>
      <c r="AY15" s="96"/>
      <c r="AZ15" s="113"/>
      <c r="BA15" s="113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</row>
    <row r="16" spans="1:72" ht="5.0999999999999996" customHeight="1">
      <c r="A16" s="92"/>
      <c r="B16" s="100"/>
      <c r="C16" s="100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101"/>
      <c r="O16" s="107"/>
      <c r="Q16" s="96"/>
      <c r="R16" s="97"/>
      <c r="S16" s="105"/>
      <c r="T16" s="105"/>
      <c r="V16" s="85"/>
      <c r="X16" s="85"/>
      <c r="Z16" s="85"/>
      <c r="AB16" s="85"/>
      <c r="AD16" s="85"/>
      <c r="AE16" s="115"/>
      <c r="AF16" s="111"/>
      <c r="AH16" s="96"/>
      <c r="AI16" s="97"/>
      <c r="AJ16" s="105"/>
      <c r="AK16" s="105"/>
      <c r="AM16" s="85"/>
      <c r="AO16" s="85"/>
      <c r="AQ16" s="85"/>
      <c r="AS16" s="85"/>
      <c r="AU16" s="85"/>
      <c r="AV16" s="115"/>
      <c r="AW16" s="111"/>
      <c r="AY16" s="96"/>
      <c r="AZ16" s="113"/>
      <c r="BA16" s="113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</row>
    <row r="17" spans="1:72" ht="21.95" customHeight="1">
      <c r="A17" s="92"/>
      <c r="B17" s="100" t="str">
        <f>IF(N15="","",IF(N15+1&gt;30,"",N15+1))</f>
        <v/>
      </c>
      <c r="C17" s="100"/>
      <c r="D17" s="94" t="str">
        <f>IF(B17="","",IF(B17+1&gt;30,"",B17+1))</f>
        <v/>
      </c>
      <c r="E17" s="94"/>
      <c r="F17" s="94" t="str">
        <f>IF(D17="","",IF(D17+1&gt;30,"",D17+1))</f>
        <v/>
      </c>
      <c r="G17" s="94"/>
      <c r="H17" s="94" t="str">
        <f>IF(F17="","",IF(F17+1&gt;30,"",F17+1))</f>
        <v/>
      </c>
      <c r="I17" s="94"/>
      <c r="J17" s="94" t="str">
        <f>IF(H17="","",IF(H17+1&gt;30,"",H17+1))</f>
        <v/>
      </c>
      <c r="K17" s="100"/>
      <c r="L17" s="94" t="str">
        <f>IF(J17="","",IF(J17+1&gt;30,"",J17+1))</f>
        <v/>
      </c>
      <c r="M17" s="94"/>
      <c r="N17" s="101" t="str">
        <f>IF(L17="","",IF(L17+1&gt;30,"",L17+1))</f>
        <v/>
      </c>
      <c r="O17" s="107"/>
      <c r="Q17" s="96"/>
      <c r="R17" s="97"/>
      <c r="S17" s="106">
        <f>IF(AE15="","",IF(AE15+1&gt;31,"",AE15+1))</f>
        <v>31</v>
      </c>
      <c r="T17" s="105"/>
      <c r="U17" s="94" t="str">
        <f>IF(S17="","",IF(S17+1&gt;31,"",S17+1))</f>
        <v/>
      </c>
      <c r="V17" s="85"/>
      <c r="W17" s="94" t="str">
        <f>IF(U17="","",IF(U17+1&gt;31,"",U17+1))</f>
        <v/>
      </c>
      <c r="X17" s="85"/>
      <c r="Y17" s="94" t="str">
        <f>IF(W17="","",IF(W17+1&gt;31,"",W17+1))</f>
        <v/>
      </c>
      <c r="Z17" s="85"/>
      <c r="AA17" s="94" t="str">
        <f>IF(Y17="","",IF(Y17+1&gt;31,"",Y17+1))</f>
        <v/>
      </c>
      <c r="AB17" s="105"/>
      <c r="AC17" s="94" t="str">
        <f>IF(AA17="","",IF(AA17+1&gt;31,"",AA17+1))</f>
        <v/>
      </c>
      <c r="AD17" s="85"/>
      <c r="AE17" s="101" t="str">
        <f>IF(AC17="","",IF(AC17+1&gt;31,"",AC17+1))</f>
        <v/>
      </c>
      <c r="AF17" s="111"/>
      <c r="AH17" s="96"/>
      <c r="AI17" s="97"/>
      <c r="AJ17" s="144" t="str">
        <f>IF(AV15="","",IF(AV15+1&gt;30,"",AV15+1))</f>
        <v/>
      </c>
      <c r="AK17" s="105"/>
      <c r="AL17" s="94" t="str">
        <f>IF(AJ17="","",IF(AJ17+1&gt;30,"",AJ17+1))</f>
        <v/>
      </c>
      <c r="AM17" s="85"/>
      <c r="AN17" s="94" t="str">
        <f>IF(AL17="","",IF(AL17+1&gt;30,"",AL17+1))</f>
        <v/>
      </c>
      <c r="AO17" s="85"/>
      <c r="AP17" s="94" t="str">
        <f>IF(AN17="","",IF(AN17+1&gt;30,"",AN17+1))</f>
        <v/>
      </c>
      <c r="AQ17" s="85"/>
      <c r="AR17" s="94" t="str">
        <f>IF(AP17="","",IF(AP17+1&gt;30,"",AP17+1))</f>
        <v/>
      </c>
      <c r="AS17" s="105"/>
      <c r="AT17" s="94" t="str">
        <f>IF(AR17="","",IF(AR17+1&gt;30,"",AR17+1))</f>
        <v/>
      </c>
      <c r="AU17" s="85"/>
      <c r="AV17" s="101" t="str">
        <f>IF(AT17="","",IF(AT17+1&gt;30,"",AT17+1))</f>
        <v/>
      </c>
      <c r="AW17" s="111"/>
      <c r="AY17" s="96"/>
      <c r="AZ17" s="113"/>
      <c r="BA17" s="113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</row>
    <row r="18" spans="1:72" ht="5.0999999999999996" customHeight="1">
      <c r="A18" s="116"/>
      <c r="B18" s="117"/>
      <c r="C18" s="117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9"/>
      <c r="O18" s="120"/>
      <c r="P18" s="121"/>
      <c r="Q18" s="122"/>
      <c r="R18" s="123"/>
      <c r="S18" s="124"/>
      <c r="T18" s="124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6"/>
      <c r="AF18" s="127"/>
      <c r="AG18" s="128"/>
      <c r="AH18" s="122"/>
      <c r="AI18" s="123"/>
      <c r="AJ18" s="124"/>
      <c r="AK18" s="124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6"/>
      <c r="AW18" s="127"/>
      <c r="AX18" s="121"/>
      <c r="AY18" s="122"/>
      <c r="AZ18" s="113"/>
      <c r="BA18" s="113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</row>
    <row r="19" spans="1:72" ht="20.100000000000001" customHeight="1">
      <c r="A19" s="152" t="s">
        <v>54</v>
      </c>
      <c r="B19" s="153" t="s">
        <v>54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4"/>
      <c r="R19" s="152" t="s">
        <v>55</v>
      </c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4"/>
      <c r="AI19" s="152" t="s">
        <v>56</v>
      </c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4"/>
      <c r="AZ19" s="129" t="s">
        <v>57</v>
      </c>
      <c r="BA19" s="112"/>
      <c r="BB19" s="130"/>
      <c r="BC19" s="130"/>
      <c r="BD19" s="130"/>
      <c r="BE19" s="130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</row>
    <row r="20" spans="1:72" ht="20.100000000000001" customHeight="1">
      <c r="A20" s="86"/>
      <c r="B20" s="87" t="s">
        <v>36</v>
      </c>
      <c r="C20" s="87"/>
      <c r="D20" s="88" t="s">
        <v>37</v>
      </c>
      <c r="E20" s="88"/>
      <c r="F20" s="88" t="s">
        <v>38</v>
      </c>
      <c r="G20" s="88"/>
      <c r="H20" s="88" t="s">
        <v>39</v>
      </c>
      <c r="I20" s="88"/>
      <c r="J20" s="88" t="s">
        <v>40</v>
      </c>
      <c r="K20" s="88"/>
      <c r="L20" s="88" t="s">
        <v>41</v>
      </c>
      <c r="M20" s="88"/>
      <c r="N20" s="88" t="s">
        <v>42</v>
      </c>
      <c r="O20" s="89"/>
      <c r="P20" s="90"/>
      <c r="Q20" s="91"/>
      <c r="R20" s="86"/>
      <c r="S20" s="87" t="s">
        <v>36</v>
      </c>
      <c r="T20" s="87"/>
      <c r="U20" s="88" t="s">
        <v>37</v>
      </c>
      <c r="V20" s="88"/>
      <c r="W20" s="88" t="s">
        <v>38</v>
      </c>
      <c r="X20" s="88"/>
      <c r="Y20" s="88" t="s">
        <v>39</v>
      </c>
      <c r="Z20" s="88"/>
      <c r="AA20" s="88" t="s">
        <v>40</v>
      </c>
      <c r="AB20" s="88"/>
      <c r="AC20" s="88" t="s">
        <v>41</v>
      </c>
      <c r="AD20" s="88"/>
      <c r="AE20" s="88" t="s">
        <v>42</v>
      </c>
      <c r="AF20" s="89"/>
      <c r="AG20" s="90"/>
      <c r="AH20" s="91"/>
      <c r="AI20" s="86"/>
      <c r="AJ20" s="87" t="s">
        <v>36</v>
      </c>
      <c r="AK20" s="87"/>
      <c r="AL20" s="88" t="s">
        <v>37</v>
      </c>
      <c r="AM20" s="88"/>
      <c r="AN20" s="88" t="s">
        <v>38</v>
      </c>
      <c r="AO20" s="88"/>
      <c r="AP20" s="88" t="s">
        <v>39</v>
      </c>
      <c r="AQ20" s="88"/>
      <c r="AR20" s="88" t="s">
        <v>40</v>
      </c>
      <c r="AS20" s="88"/>
      <c r="AT20" s="88" t="s">
        <v>41</v>
      </c>
      <c r="AU20" s="88"/>
      <c r="AV20" s="88" t="s">
        <v>42</v>
      </c>
      <c r="AW20" s="89"/>
      <c r="AX20" s="90"/>
      <c r="AY20" s="91"/>
      <c r="AZ20" s="112" t="s">
        <v>58</v>
      </c>
      <c r="BA20" s="112"/>
      <c r="BB20" s="130"/>
      <c r="BC20" s="130"/>
      <c r="BD20" s="130"/>
      <c r="BE20" s="130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</row>
    <row r="21" spans="1:72" ht="5.0999999999999996" customHeight="1">
      <c r="A21" s="97"/>
      <c r="O21" s="99"/>
      <c r="Q21" s="96"/>
      <c r="R21" s="97"/>
      <c r="V21" s="85"/>
      <c r="X21" s="85"/>
      <c r="Z21" s="85"/>
      <c r="AB21" s="85"/>
      <c r="AD21" s="85"/>
      <c r="AF21" s="99"/>
      <c r="AH21" s="96"/>
      <c r="AI21" s="97"/>
      <c r="AM21" s="85"/>
      <c r="AO21" s="85"/>
      <c r="AQ21" s="85"/>
      <c r="AS21" s="85"/>
      <c r="AU21" s="85"/>
      <c r="AW21" s="99"/>
      <c r="AY21" s="96"/>
      <c r="AZ21" s="112"/>
      <c r="BA21" s="112"/>
      <c r="BB21" s="130"/>
      <c r="BC21" s="130"/>
      <c r="BD21" s="130"/>
      <c r="BE21" s="130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</row>
    <row r="22" spans="1:72" ht="21.95" customHeight="1">
      <c r="A22" s="97"/>
      <c r="B22" s="100"/>
      <c r="C22" s="85"/>
      <c r="D22" s="94"/>
      <c r="F22" s="94"/>
      <c r="H22" s="94">
        <v>1</v>
      </c>
      <c r="J22" s="94">
        <v>2</v>
      </c>
      <c r="K22" s="94" t="str">
        <f>IF(I22="","",I22+1)</f>
        <v/>
      </c>
      <c r="L22" s="94">
        <v>3</v>
      </c>
      <c r="M22" s="94" t="str">
        <f>IF(K22="","",K22+1)</f>
        <v/>
      </c>
      <c r="N22" s="101">
        <v>4</v>
      </c>
      <c r="O22" s="99"/>
      <c r="Q22" s="96"/>
      <c r="R22" s="97"/>
      <c r="S22" s="100"/>
      <c r="T22" s="85"/>
      <c r="U22" s="94"/>
      <c r="V22" s="85"/>
      <c r="W22" s="94"/>
      <c r="X22" s="101"/>
      <c r="Y22" s="94"/>
      <c r="Z22" s="94"/>
      <c r="AA22" s="94"/>
      <c r="AB22" s="94"/>
      <c r="AC22" s="94"/>
      <c r="AD22" s="94"/>
      <c r="AE22" s="101">
        <f>AC22+1</f>
        <v>1</v>
      </c>
      <c r="AF22" s="99"/>
      <c r="AH22" s="96"/>
      <c r="AI22" s="97"/>
      <c r="AJ22" s="100"/>
      <c r="AK22" s="85"/>
      <c r="AL22" s="94"/>
      <c r="AM22" s="85"/>
      <c r="AN22" s="94">
        <v>1</v>
      </c>
      <c r="AO22" s="85"/>
      <c r="AP22" s="94">
        <v>2</v>
      </c>
      <c r="AQ22" s="94" t="str">
        <f>IF(AO22="","",AO22+1)</f>
        <v/>
      </c>
      <c r="AR22" s="94">
        <v>3</v>
      </c>
      <c r="AS22" s="94" t="str">
        <f>IF(AQ22="","",AQ22+1)</f>
        <v/>
      </c>
      <c r="AT22" s="94">
        <v>4</v>
      </c>
      <c r="AU22" s="94" t="str">
        <f>IF(AS22="","",AS22+1)</f>
        <v/>
      </c>
      <c r="AV22" s="101">
        <v>5</v>
      </c>
      <c r="AW22" s="99"/>
      <c r="AY22" s="96"/>
      <c r="AZ22" s="112" t="s">
        <v>59</v>
      </c>
      <c r="BA22" s="112"/>
      <c r="BB22" s="130"/>
      <c r="BC22" s="130"/>
      <c r="BD22" s="130"/>
      <c r="BE22" s="130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</row>
    <row r="23" spans="1:72" ht="5.0999999999999996" customHeight="1">
      <c r="A23" s="97"/>
      <c r="B23" s="105"/>
      <c r="C23" s="85"/>
      <c r="D23" s="85" t="str">
        <f>IF(B23="","",B23+1)</f>
        <v/>
      </c>
      <c r="F23" s="85" t="str">
        <f>IF(D23="","",D23+1)</f>
        <v/>
      </c>
      <c r="H23" s="85" t="str">
        <f>IF(F23="","",F23+1)</f>
        <v/>
      </c>
      <c r="J23" s="85" t="str">
        <f>IF(H23="","",H23+1)</f>
        <v/>
      </c>
      <c r="L23" s="85" t="str">
        <f>IF(J23="","",J23+1)</f>
        <v/>
      </c>
      <c r="N23" s="85" t="str">
        <f>IF(L23="","",L23+1)</f>
        <v/>
      </c>
      <c r="O23" s="99"/>
      <c r="Q23" s="96"/>
      <c r="R23" s="97"/>
      <c r="S23" s="105"/>
      <c r="T23" s="85"/>
      <c r="U23" s="85" t="str">
        <f>IF(S23="","",S23+1)</f>
        <v/>
      </c>
      <c r="V23" s="85"/>
      <c r="W23" s="85" t="str">
        <f>IF(U23="","",U23+1)</f>
        <v/>
      </c>
      <c r="X23" s="85"/>
      <c r="Y23" s="85" t="str">
        <f>IF(W23="","",W23+1)</f>
        <v/>
      </c>
      <c r="Z23" s="85"/>
      <c r="AA23" s="85" t="str">
        <f>IF(Y23="","",Y23+1)</f>
        <v/>
      </c>
      <c r="AB23" s="85"/>
      <c r="AC23" s="85" t="str">
        <f>IF(AA23="","",AA23+1)</f>
        <v/>
      </c>
      <c r="AD23" s="85"/>
      <c r="AE23" s="85" t="str">
        <f>IF(AC23="","",AC23+1)</f>
        <v/>
      </c>
      <c r="AF23" s="99"/>
      <c r="AH23" s="96"/>
      <c r="AI23" s="97"/>
      <c r="AJ23" s="105"/>
      <c r="AK23" s="85"/>
      <c r="AL23" s="85" t="str">
        <f>IF(AJ23="","",AJ23+1)</f>
        <v/>
      </c>
      <c r="AM23" s="85"/>
      <c r="AN23" s="85" t="str">
        <f>IF(AL23="","",AL23+1)</f>
        <v/>
      </c>
      <c r="AO23" s="85"/>
      <c r="AP23" s="85" t="str">
        <f>IF(AN23="","",AN23+1)</f>
        <v/>
      </c>
      <c r="AQ23" s="85"/>
      <c r="AR23" s="85" t="str">
        <f>IF(AP23="","",AP23+1)</f>
        <v/>
      </c>
      <c r="AS23" s="85"/>
      <c r="AT23" s="85" t="str">
        <f>IF(AR23="","",AR23+1)</f>
        <v/>
      </c>
      <c r="AU23" s="85"/>
      <c r="AV23" s="85" t="str">
        <f>IF(AT23="","",AT23+1)</f>
        <v/>
      </c>
      <c r="AW23" s="99"/>
      <c r="AY23" s="96"/>
      <c r="AZ23" s="112"/>
      <c r="BA23" s="112"/>
      <c r="BB23" s="130"/>
      <c r="BC23" s="130"/>
      <c r="BD23" s="130"/>
      <c r="BE23" s="130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</row>
    <row r="24" spans="1:72" ht="21.95" customHeight="1">
      <c r="A24" s="97"/>
      <c r="B24" s="106">
        <f>IF(N22="","",N22+1)</f>
        <v>5</v>
      </c>
      <c r="C24" s="105"/>
      <c r="D24" s="94">
        <f>IF(B24="","",B24+1)</f>
        <v>6</v>
      </c>
      <c r="F24" s="94">
        <f>IF(D24="","",D24+1)</f>
        <v>7</v>
      </c>
      <c r="H24" s="94">
        <f>IF(F24="","",F24+1)</f>
        <v>8</v>
      </c>
      <c r="J24" s="94">
        <f>IF(H24="","",H24+1)</f>
        <v>9</v>
      </c>
      <c r="L24" s="94">
        <f>IF(J24="","",J24+1)</f>
        <v>10</v>
      </c>
      <c r="N24" s="101">
        <f>IF(L24="","",L24+1)</f>
        <v>11</v>
      </c>
      <c r="O24" s="111"/>
      <c r="P24" s="81" t="s">
        <v>48</v>
      </c>
      <c r="Q24" s="108">
        <v>9</v>
      </c>
      <c r="R24" s="97"/>
      <c r="S24" s="106">
        <f>IF(AE22="","",AE22+1)</f>
        <v>2</v>
      </c>
      <c r="T24" s="105"/>
      <c r="U24" s="94">
        <f>IF(S24="","",S24+1)</f>
        <v>3</v>
      </c>
      <c r="V24" s="85"/>
      <c r="W24" s="94">
        <f>IF(U24="","",U24+1)</f>
        <v>4</v>
      </c>
      <c r="X24" s="85"/>
      <c r="Y24" s="94">
        <f>IF(W24="","",W24+1)</f>
        <v>5</v>
      </c>
      <c r="Z24" s="85"/>
      <c r="AA24" s="94">
        <f>IF(Y24="","",Y24+1)</f>
        <v>6</v>
      </c>
      <c r="AB24" s="85"/>
      <c r="AC24" s="131">
        <f>IF(AA24="","",AA24+1)</f>
        <v>7</v>
      </c>
      <c r="AD24" s="85"/>
      <c r="AE24" s="101">
        <f>IF(AC24="","",AC24+1)</f>
        <v>8</v>
      </c>
      <c r="AF24" s="111"/>
      <c r="AG24" s="81" t="s">
        <v>48</v>
      </c>
      <c r="AH24" s="108">
        <v>11</v>
      </c>
      <c r="AI24" s="97"/>
      <c r="AJ24" s="106">
        <f>IF(AV22="","",AV22+1)</f>
        <v>6</v>
      </c>
      <c r="AK24" s="105"/>
      <c r="AL24" s="94">
        <f>IF(AJ24="","",AJ24+1)</f>
        <v>7</v>
      </c>
      <c r="AM24" s="85"/>
      <c r="AN24" s="94">
        <f>IF(AL24="","",AL24+1)</f>
        <v>8</v>
      </c>
      <c r="AO24" s="85"/>
      <c r="AP24" s="94">
        <f>IF(AN24="","",AN24+1)</f>
        <v>9</v>
      </c>
      <c r="AQ24" s="85"/>
      <c r="AR24" s="94">
        <f>IF(AP24="","",AP24+1)</f>
        <v>10</v>
      </c>
      <c r="AS24" s="85"/>
      <c r="AT24" s="94">
        <f>IF(AR24="","",AR24+1)</f>
        <v>11</v>
      </c>
      <c r="AU24" s="85"/>
      <c r="AV24" s="101">
        <f>IF(AT24="","",AT24+1)</f>
        <v>12</v>
      </c>
      <c r="AW24" s="111"/>
      <c r="AX24" s="81" t="s">
        <v>48</v>
      </c>
      <c r="AY24" s="108">
        <v>8</v>
      </c>
      <c r="AZ24" s="112" t="s">
        <v>60</v>
      </c>
      <c r="BA24" s="112"/>
      <c r="BB24" s="130"/>
      <c r="BC24" s="130"/>
      <c r="BD24" s="130"/>
      <c r="BE24" s="130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</row>
    <row r="25" spans="1:72" ht="5.0999999999999996" customHeight="1">
      <c r="A25" s="97"/>
      <c r="B25" s="105"/>
      <c r="C25" s="105"/>
      <c r="N25" s="115"/>
      <c r="O25" s="111"/>
      <c r="Q25" s="96"/>
      <c r="R25" s="97"/>
      <c r="S25" s="105"/>
      <c r="T25" s="105"/>
      <c r="V25" s="85"/>
      <c r="X25" s="85"/>
      <c r="Z25" s="85"/>
      <c r="AB25" s="85"/>
      <c r="AD25" s="85"/>
      <c r="AE25" s="115"/>
      <c r="AF25" s="111"/>
      <c r="AH25" s="96"/>
      <c r="AI25" s="97"/>
      <c r="AJ25" s="105"/>
      <c r="AK25" s="105"/>
      <c r="AM25" s="85"/>
      <c r="AO25" s="85"/>
      <c r="AQ25" s="85"/>
      <c r="AS25" s="85"/>
      <c r="AU25" s="85"/>
      <c r="AV25" s="115"/>
      <c r="AW25" s="111"/>
      <c r="AY25" s="96"/>
      <c r="AZ25" s="132"/>
      <c r="BA25" s="133"/>
      <c r="BB25" s="133"/>
      <c r="BC25" s="133"/>
      <c r="BD25" s="133"/>
      <c r="BE25" s="133"/>
    </row>
    <row r="26" spans="1:72" ht="21.95" customHeight="1">
      <c r="A26" s="97"/>
      <c r="B26" s="106">
        <f>IF(N24="","",N24+1)</f>
        <v>12</v>
      </c>
      <c r="C26" s="105"/>
      <c r="D26" s="94">
        <f>IF(B26="","",B26+1)</f>
        <v>13</v>
      </c>
      <c r="F26" s="94">
        <f>IF(D26="","",D26+1)</f>
        <v>14</v>
      </c>
      <c r="H26" s="94">
        <f>IF(F26="","",F26+1)</f>
        <v>15</v>
      </c>
      <c r="J26" s="94">
        <f>IF(H26="","",H26+1)</f>
        <v>16</v>
      </c>
      <c r="L26" s="94">
        <f>IF(J26="","",J26+1)</f>
        <v>17</v>
      </c>
      <c r="N26" s="101">
        <f>IF(L26="","",L26+1)</f>
        <v>18</v>
      </c>
      <c r="O26" s="111"/>
      <c r="P26" s="81" t="s">
        <v>50</v>
      </c>
      <c r="Q26" s="108">
        <f>Q28-Q24</f>
        <v>22</v>
      </c>
      <c r="R26" s="97"/>
      <c r="S26" s="106">
        <f>IF(AE24="","",AE24+1)</f>
        <v>9</v>
      </c>
      <c r="T26" s="105"/>
      <c r="U26" s="110">
        <f>IF(S26="","",S26+1)</f>
        <v>10</v>
      </c>
      <c r="V26" s="134"/>
      <c r="W26" s="94">
        <f>IF(U26="","",U26+1)</f>
        <v>11</v>
      </c>
      <c r="X26" s="85"/>
      <c r="Y26" s="94">
        <f>IF(W26="","",W26+1)</f>
        <v>12</v>
      </c>
      <c r="Z26" s="105"/>
      <c r="AA26" s="109">
        <f>IF(Y26="","",Y26+1)</f>
        <v>13</v>
      </c>
      <c r="AB26" s="105"/>
      <c r="AC26" s="109">
        <f>IF(AA26="","",AA26+1)</f>
        <v>14</v>
      </c>
      <c r="AD26" s="85"/>
      <c r="AE26" s="101">
        <f>IF(AC26="","",AC26+1)</f>
        <v>15</v>
      </c>
      <c r="AF26" s="111"/>
      <c r="AG26" s="81" t="s">
        <v>50</v>
      </c>
      <c r="AH26" s="108">
        <f>AH28-AH24</f>
        <v>20</v>
      </c>
      <c r="AI26" s="97"/>
      <c r="AJ26" s="106">
        <f>IF(AV24="","",AV24+1)</f>
        <v>13</v>
      </c>
      <c r="AK26" s="105"/>
      <c r="AL26" s="135">
        <f>IF(AJ26="","",AJ26+1)</f>
        <v>14</v>
      </c>
      <c r="AM26" s="85"/>
      <c r="AN26" s="94">
        <f>IF(AL26="","",AL26+1)</f>
        <v>15</v>
      </c>
      <c r="AO26" s="85"/>
      <c r="AP26" s="94">
        <f>IF(AN26="","",AN26+1)</f>
        <v>16</v>
      </c>
      <c r="AQ26" s="85"/>
      <c r="AR26" s="94">
        <f>IF(AP26="","",AP26+1)</f>
        <v>17</v>
      </c>
      <c r="AS26" s="85"/>
      <c r="AT26" s="94">
        <f>IF(AR26="","",AR26+1)</f>
        <v>18</v>
      </c>
      <c r="AU26" s="85"/>
      <c r="AV26" s="101">
        <f>IF(AT26="","",AT26+1)</f>
        <v>19</v>
      </c>
      <c r="AW26" s="111"/>
      <c r="AX26" s="81" t="s">
        <v>50</v>
      </c>
      <c r="AY26" s="108">
        <f>AY28-AY24</f>
        <v>22</v>
      </c>
      <c r="AZ26" s="132"/>
      <c r="BA26" s="133"/>
      <c r="BB26" s="133"/>
      <c r="BC26" s="133"/>
      <c r="BD26" s="133"/>
      <c r="BE26" s="133"/>
    </row>
    <row r="27" spans="1:72" ht="5.0999999999999996" customHeight="1">
      <c r="A27" s="97"/>
      <c r="B27" s="105"/>
      <c r="C27" s="105"/>
      <c r="N27" s="115"/>
      <c r="O27" s="111"/>
      <c r="Q27" s="96"/>
      <c r="R27" s="97"/>
      <c r="S27" s="105"/>
      <c r="T27" s="105"/>
      <c r="V27" s="85"/>
      <c r="X27" s="85"/>
      <c r="Z27" s="85"/>
      <c r="AB27" s="85"/>
      <c r="AD27" s="85"/>
      <c r="AE27" s="115"/>
      <c r="AF27" s="111"/>
      <c r="AH27" s="96"/>
      <c r="AI27" s="97"/>
      <c r="AJ27" s="105"/>
      <c r="AK27" s="105"/>
      <c r="AM27" s="85"/>
      <c r="AO27" s="85"/>
      <c r="AQ27" s="85"/>
      <c r="AS27" s="85"/>
      <c r="AU27" s="85"/>
      <c r="AV27" s="115"/>
      <c r="AW27" s="111"/>
      <c r="AY27" s="96"/>
      <c r="AZ27" s="133"/>
      <c r="BA27" s="133"/>
      <c r="BB27" s="133"/>
      <c r="BC27" s="133"/>
      <c r="BD27" s="133"/>
      <c r="BE27" s="133"/>
    </row>
    <row r="28" spans="1:72" ht="21.95" customHeight="1">
      <c r="A28" s="97"/>
      <c r="B28" s="106">
        <f>IF(N26="","",N26+1)</f>
        <v>19</v>
      </c>
      <c r="C28" s="105"/>
      <c r="D28" s="145">
        <f>IF(B28="","",B28+1)</f>
        <v>20</v>
      </c>
      <c r="F28" s="94">
        <f>IF(D28="","",D28+1)</f>
        <v>21</v>
      </c>
      <c r="H28" s="94">
        <f>IF(F28="","",F28+1)</f>
        <v>22</v>
      </c>
      <c r="J28" s="110">
        <f>IF(H28="","",H28+1)</f>
        <v>23</v>
      </c>
      <c r="L28" s="110">
        <f>IF(J28="","",J28+1)</f>
        <v>24</v>
      </c>
      <c r="M28" s="94"/>
      <c r="N28" s="101">
        <f>IF(L28="","",L28+1)</f>
        <v>25</v>
      </c>
      <c r="O28" s="111"/>
      <c r="P28" s="90" t="s">
        <v>52</v>
      </c>
      <c r="Q28" s="91">
        <v>31</v>
      </c>
      <c r="R28" s="97"/>
      <c r="S28" s="106">
        <f>IF(AE26="","",AE26+1)</f>
        <v>16</v>
      </c>
      <c r="T28" s="105"/>
      <c r="U28" s="94">
        <f>IF(S28="","",S28+1)</f>
        <v>17</v>
      </c>
      <c r="V28" s="85"/>
      <c r="W28" s="94">
        <f>IF(U28="","",U28+1)</f>
        <v>18</v>
      </c>
      <c r="X28" s="85"/>
      <c r="Y28" s="94">
        <f>IF(W28="","",W28+1)</f>
        <v>19</v>
      </c>
      <c r="Z28" s="85"/>
      <c r="AA28" s="94">
        <f>IF(Y28="","",Y28+1)</f>
        <v>20</v>
      </c>
      <c r="AB28" s="85"/>
      <c r="AC28" s="94">
        <f>IF(AA28="","",AA28+1)</f>
        <v>21</v>
      </c>
      <c r="AD28" s="94"/>
      <c r="AE28" s="101">
        <f>IF(AC28="","",AC28+1)</f>
        <v>22</v>
      </c>
      <c r="AF28" s="111"/>
      <c r="AG28" s="90" t="s">
        <v>52</v>
      </c>
      <c r="AH28" s="91">
        <v>31</v>
      </c>
      <c r="AI28" s="97"/>
      <c r="AJ28" s="106">
        <f>IF(AV26="","",AV26+1)</f>
        <v>20</v>
      </c>
      <c r="AK28" s="105"/>
      <c r="AL28" s="106">
        <f>IF(AJ28="","",AJ28+1)</f>
        <v>21</v>
      </c>
      <c r="AM28" s="105"/>
      <c r="AN28" s="110">
        <f>IF(AL28="","",AL28+1)</f>
        <v>22</v>
      </c>
      <c r="AO28" s="105"/>
      <c r="AP28" s="94">
        <f>IF(AN28="","",AN28+1)</f>
        <v>23</v>
      </c>
      <c r="AQ28" s="85"/>
      <c r="AR28" s="94">
        <f>IF(AP28="","",AP28+1)</f>
        <v>24</v>
      </c>
      <c r="AS28" s="85"/>
      <c r="AT28" s="94">
        <f>IF(AR28="","",AR28+1)</f>
        <v>25</v>
      </c>
      <c r="AU28" s="94"/>
      <c r="AV28" s="101">
        <f>IF(AT28="","",AT28+1)</f>
        <v>26</v>
      </c>
      <c r="AW28" s="111"/>
      <c r="AX28" s="90" t="s">
        <v>52</v>
      </c>
      <c r="AY28" s="91">
        <v>30</v>
      </c>
      <c r="AZ28" s="133"/>
      <c r="BA28" s="133"/>
      <c r="BB28" s="133"/>
      <c r="BC28" s="133"/>
      <c r="BD28" s="133"/>
      <c r="BE28" s="133"/>
    </row>
    <row r="29" spans="1:72" ht="5.0999999999999996" customHeight="1">
      <c r="A29" s="97"/>
      <c r="B29" s="105"/>
      <c r="C29" s="105"/>
      <c r="N29" s="115"/>
      <c r="O29" s="111"/>
      <c r="Q29" s="96"/>
      <c r="R29" s="97"/>
      <c r="S29" s="105"/>
      <c r="T29" s="105"/>
      <c r="V29" s="85"/>
      <c r="X29" s="85"/>
      <c r="Z29" s="85"/>
      <c r="AB29" s="85"/>
      <c r="AD29" s="85"/>
      <c r="AE29" s="115"/>
      <c r="AF29" s="111"/>
      <c r="AH29" s="96"/>
      <c r="AI29" s="97"/>
      <c r="AJ29" s="105"/>
      <c r="AK29" s="105"/>
      <c r="AM29" s="85"/>
      <c r="AO29" s="85"/>
      <c r="AQ29" s="85"/>
      <c r="AS29" s="85"/>
      <c r="AU29" s="85"/>
      <c r="AV29" s="115"/>
      <c r="AW29" s="111"/>
      <c r="AY29" s="96"/>
      <c r="AZ29" s="133"/>
      <c r="BA29" s="133"/>
      <c r="BB29" s="133"/>
      <c r="BC29" s="133"/>
      <c r="BD29" s="133"/>
      <c r="BE29" s="133"/>
    </row>
    <row r="30" spans="1:72" ht="21.95" customHeight="1">
      <c r="A30" s="97"/>
      <c r="B30" s="106">
        <f>IF(N28="","",N28+1)</f>
        <v>26</v>
      </c>
      <c r="C30" s="105"/>
      <c r="D30" s="94">
        <f>IF(B30="","",IF(B30+1&gt;31,"",B30+1))</f>
        <v>27</v>
      </c>
      <c r="F30" s="94">
        <f>IF(D30="","",IF(D30+1&gt;31,"",D30+1))</f>
        <v>28</v>
      </c>
      <c r="H30" s="94">
        <f>IF(F30="","",IF(F30+1&gt;31,"",F30+1))</f>
        <v>29</v>
      </c>
      <c r="J30" s="94">
        <f>IF(H30="","",IF(H30+1&gt;31,"",H30+1))</f>
        <v>30</v>
      </c>
      <c r="K30" s="105"/>
      <c r="L30" s="94">
        <f>IF(J30="","",IF(J30+1&gt;31,"",J30+1))</f>
        <v>31</v>
      </c>
      <c r="N30" s="101" t="str">
        <f>IF(L30="","",IF(L30+1&gt;31,"",L30+1))</f>
        <v/>
      </c>
      <c r="O30" s="111"/>
      <c r="Q30" s="96"/>
      <c r="R30" s="97"/>
      <c r="S30" s="106">
        <f>IF(AE28="","",AE28+1)</f>
        <v>23</v>
      </c>
      <c r="T30" s="105"/>
      <c r="U30" s="94">
        <f>IF(S30="","",IF(S30+1&gt;31,"",S30+1))</f>
        <v>24</v>
      </c>
      <c r="V30" s="85"/>
      <c r="W30" s="94">
        <f>IF(U30="","",IF(U30+1&gt;31,"",U30+1))</f>
        <v>25</v>
      </c>
      <c r="X30" s="85"/>
      <c r="Y30" s="94">
        <f>IF(W30="","",IF(W30+1&gt;31,"",W30+1))</f>
        <v>26</v>
      </c>
      <c r="Z30" s="85"/>
      <c r="AA30" s="94">
        <f>IF(Y30="","",IF(Y30+1&gt;31,"",Y30+1))</f>
        <v>27</v>
      </c>
      <c r="AB30" s="105"/>
      <c r="AC30" s="94">
        <f>IF(AA30="","",IF(AA30+1&gt;31,"",AA30+1))</f>
        <v>28</v>
      </c>
      <c r="AD30" s="85"/>
      <c r="AE30" s="101">
        <f>IF(AC30="","",IF(AC30+1&gt;31,"",AC30+1))</f>
        <v>29</v>
      </c>
      <c r="AF30" s="111"/>
      <c r="AH30" s="96"/>
      <c r="AI30" s="97"/>
      <c r="AJ30" s="106">
        <f>IF(AV28="","",AV28+1)</f>
        <v>27</v>
      </c>
      <c r="AK30" s="105"/>
      <c r="AL30" s="145">
        <f>IF(AJ30="","",IF(AJ30+1&gt;30,"",AJ30+1))</f>
        <v>28</v>
      </c>
      <c r="AM30" s="85"/>
      <c r="AN30" s="94">
        <f>IF(AL30="","",IF(AL30+1&gt;30,"",AL30+1))</f>
        <v>29</v>
      </c>
      <c r="AO30" s="85"/>
      <c r="AP30" s="94">
        <f>IF(AN30="","",IF(AN30+1&gt;30,"",AN30+1))</f>
        <v>30</v>
      </c>
      <c r="AQ30" s="85"/>
      <c r="AR30" s="94" t="str">
        <f>IF(AP30="","",IF(AP30+1&gt;30,"",AP30+1))</f>
        <v/>
      </c>
      <c r="AS30" s="105"/>
      <c r="AT30" s="94" t="str">
        <f>IF(AR30="","",IF(AR30+1&gt;30,"",AR30+1))</f>
        <v/>
      </c>
      <c r="AU30" s="85"/>
      <c r="AV30" s="101" t="str">
        <f>IF(AT30="","",IF(AT30+1&gt;30,"",AT30+1))</f>
        <v/>
      </c>
      <c r="AW30" s="111"/>
      <c r="AY30" s="96"/>
      <c r="AZ30" s="133"/>
      <c r="BA30" s="133"/>
      <c r="BB30" s="133"/>
      <c r="BC30" s="133"/>
      <c r="BD30" s="133"/>
      <c r="BE30" s="133"/>
    </row>
    <row r="31" spans="1:72" ht="5.0999999999999996" customHeight="1">
      <c r="A31" s="97"/>
      <c r="B31" s="105"/>
      <c r="C31" s="105"/>
      <c r="N31" s="115"/>
      <c r="O31" s="111"/>
      <c r="Q31" s="96"/>
      <c r="R31" s="97"/>
      <c r="S31" s="105"/>
      <c r="T31" s="105"/>
      <c r="V31" s="85"/>
      <c r="X31" s="85"/>
      <c r="Z31" s="85"/>
      <c r="AB31" s="85"/>
      <c r="AD31" s="85"/>
      <c r="AE31" s="115"/>
      <c r="AF31" s="111"/>
      <c r="AH31" s="96"/>
      <c r="AI31" s="97"/>
      <c r="AJ31" s="105"/>
      <c r="AK31" s="105"/>
      <c r="AM31" s="85"/>
      <c r="AO31" s="85"/>
      <c r="AQ31" s="85"/>
      <c r="AS31" s="85"/>
      <c r="AU31" s="85"/>
      <c r="AV31" s="115"/>
      <c r="AW31" s="111"/>
      <c r="AY31" s="96"/>
      <c r="AZ31" s="133"/>
      <c r="BA31" s="133"/>
      <c r="BB31" s="133"/>
      <c r="BC31" s="133"/>
      <c r="BD31" s="133"/>
      <c r="BE31" s="133"/>
    </row>
    <row r="32" spans="1:72" ht="21.95" customHeight="1">
      <c r="A32" s="97"/>
      <c r="B32" s="144" t="str">
        <f>IF(N30="","",IF(N30+1&gt;31,"",N30+1))</f>
        <v/>
      </c>
      <c r="C32" s="105"/>
      <c r="D32" s="94" t="str">
        <f>IF(B32="","",IF(B32+1&gt;31,"",B32+1))</f>
        <v/>
      </c>
      <c r="F32" s="94" t="str">
        <f>IF(D32="","",IF(D32+1&gt;31,"",D32+1))</f>
        <v/>
      </c>
      <c r="H32" s="94" t="str">
        <f>IF(F32="","",IF(F32+1&gt;31,"",F32+1))</f>
        <v/>
      </c>
      <c r="J32" s="94" t="str">
        <f>IF(H32="","",IF(H32+1&gt;31,"",H32+1))</f>
        <v/>
      </c>
      <c r="K32" s="105"/>
      <c r="L32" s="94" t="str">
        <f>IF(J32="","",IF(J32+1&gt;31,"",J32+1))</f>
        <v/>
      </c>
      <c r="N32" s="101" t="str">
        <f>IF(L32="","",IF(L32+1&gt;31,"",L32+1))</f>
        <v/>
      </c>
      <c r="O32" s="111"/>
      <c r="Q32" s="96"/>
      <c r="R32" s="97"/>
      <c r="S32" s="106">
        <f>IF(AE30="","",IF(AE30+1&gt;31,"",AE30+1))</f>
        <v>30</v>
      </c>
      <c r="T32" s="105"/>
      <c r="U32" s="94">
        <f>IF(S32="","",IF(S32+1&gt;31,"",S32+1))</f>
        <v>31</v>
      </c>
      <c r="V32" s="85"/>
      <c r="W32" s="94" t="str">
        <f>IF(U32="","",IF(U32+1&gt;31,"",U32+1))</f>
        <v/>
      </c>
      <c r="X32" s="85"/>
      <c r="Y32" s="94" t="str">
        <f>IF(W32="","",IF(W32+1&gt;31,"",W32+1))</f>
        <v/>
      </c>
      <c r="Z32" s="85"/>
      <c r="AA32" s="94" t="str">
        <f>IF(Y32="","",IF(Y32+1&gt;31,"",Y32+1))</f>
        <v/>
      </c>
      <c r="AB32" s="105"/>
      <c r="AC32" s="94" t="str">
        <f>IF(AA32="","",IF(AA32+1&gt;31,"",AA32+1))</f>
        <v/>
      </c>
      <c r="AD32" s="85"/>
      <c r="AE32" s="101" t="str">
        <f>IF(AC32="","",IF(AC32+1&gt;31,"",AC32+1))</f>
        <v/>
      </c>
      <c r="AF32" s="111"/>
      <c r="AH32" s="96"/>
      <c r="AI32" s="97"/>
      <c r="AJ32" s="144" t="str">
        <f>IF(AV30="","",AV30+1)</f>
        <v/>
      </c>
      <c r="AK32" s="105"/>
      <c r="AL32" s="94" t="str">
        <f>IF(AJ32="","",IF(AJ32+1&gt;30,"",AJ32+1))</f>
        <v/>
      </c>
      <c r="AM32" s="85"/>
      <c r="AN32" s="94" t="str">
        <f>IF(AL32="","",IF(AL32+1&gt;30,"",AL32+1))</f>
        <v/>
      </c>
      <c r="AO32" s="85"/>
      <c r="AP32" s="94" t="str">
        <f>IF(AN32="","",IF(AN32+1&gt;30,"",AN32+1))</f>
        <v/>
      </c>
      <c r="AQ32" s="85"/>
      <c r="AR32" s="94" t="str">
        <f>IF(AP32="","",IF(AP32+1&gt;30,"",AP32+1))</f>
        <v/>
      </c>
      <c r="AS32" s="105"/>
      <c r="AT32" s="94" t="str">
        <f>IF(AR32="","",IF(AR32+1&gt;30,"",AR32+1))</f>
        <v/>
      </c>
      <c r="AU32" s="85"/>
      <c r="AV32" s="101" t="str">
        <f>IF(AT32="","",IF(AT32+1&gt;30,"",AT32+1))</f>
        <v/>
      </c>
      <c r="AW32" s="111"/>
      <c r="AY32" s="96"/>
      <c r="AZ32" s="133"/>
      <c r="BA32" s="133"/>
      <c r="BB32" s="133"/>
      <c r="BC32" s="133"/>
      <c r="BD32" s="133"/>
      <c r="BE32" s="133"/>
    </row>
    <row r="33" spans="1:57" ht="5.0999999999999996" customHeight="1">
      <c r="A33" s="123"/>
      <c r="B33" s="124"/>
      <c r="C33" s="124"/>
      <c r="D33" s="125"/>
      <c r="E33" s="125"/>
      <c r="F33" s="125"/>
      <c r="G33" s="125"/>
      <c r="H33" s="125"/>
      <c r="I33" s="125"/>
      <c r="J33" s="124"/>
      <c r="K33" s="124"/>
      <c r="L33" s="125"/>
      <c r="M33" s="125"/>
      <c r="N33" s="126"/>
      <c r="O33" s="127"/>
      <c r="P33" s="121"/>
      <c r="Q33" s="122"/>
      <c r="R33" s="123"/>
      <c r="S33" s="124"/>
      <c r="T33" s="124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6"/>
      <c r="AF33" s="127"/>
      <c r="AG33" s="121"/>
      <c r="AH33" s="122"/>
      <c r="AI33" s="123"/>
      <c r="AJ33" s="124"/>
      <c r="AK33" s="124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6"/>
      <c r="AW33" s="127"/>
      <c r="AX33" s="121"/>
      <c r="AY33" s="122"/>
      <c r="AZ33" s="133"/>
      <c r="BA33" s="133"/>
      <c r="BB33" s="133"/>
      <c r="BC33" s="133"/>
      <c r="BD33" s="133"/>
      <c r="BE33" s="133"/>
    </row>
    <row r="34" spans="1:57" ht="20.100000000000001" customHeight="1">
      <c r="A34" s="152" t="s">
        <v>61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4"/>
      <c r="R34" s="152" t="s">
        <v>62</v>
      </c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4"/>
      <c r="AI34" s="152" t="s">
        <v>63</v>
      </c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4"/>
      <c r="AZ34" s="133"/>
      <c r="BA34" s="133"/>
      <c r="BB34" s="133"/>
      <c r="BC34" s="133"/>
      <c r="BD34" s="133"/>
      <c r="BE34" s="133"/>
    </row>
    <row r="35" spans="1:57" ht="20.100000000000001" customHeight="1">
      <c r="A35" s="86"/>
      <c r="B35" s="87" t="s">
        <v>36</v>
      </c>
      <c r="C35" s="87"/>
      <c r="D35" s="88" t="s">
        <v>37</v>
      </c>
      <c r="E35" s="88"/>
      <c r="F35" s="88" t="s">
        <v>38</v>
      </c>
      <c r="G35" s="88"/>
      <c r="H35" s="88" t="s">
        <v>39</v>
      </c>
      <c r="I35" s="88"/>
      <c r="J35" s="88" t="s">
        <v>40</v>
      </c>
      <c r="K35" s="88"/>
      <c r="L35" s="88" t="s">
        <v>41</v>
      </c>
      <c r="M35" s="88"/>
      <c r="N35" s="88" t="s">
        <v>42</v>
      </c>
      <c r="O35" s="89"/>
      <c r="P35" s="90"/>
      <c r="Q35" s="91"/>
      <c r="R35" s="86"/>
      <c r="S35" s="87" t="s">
        <v>36</v>
      </c>
      <c r="T35" s="87"/>
      <c r="U35" s="88" t="s">
        <v>37</v>
      </c>
      <c r="V35" s="88"/>
      <c r="W35" s="88" t="s">
        <v>38</v>
      </c>
      <c r="X35" s="88"/>
      <c r="Y35" s="88" t="s">
        <v>39</v>
      </c>
      <c r="Z35" s="88"/>
      <c r="AA35" s="88" t="s">
        <v>40</v>
      </c>
      <c r="AB35" s="88"/>
      <c r="AC35" s="88" t="s">
        <v>41</v>
      </c>
      <c r="AD35" s="88"/>
      <c r="AE35" s="88" t="s">
        <v>42</v>
      </c>
      <c r="AF35" s="89"/>
      <c r="AG35" s="90"/>
      <c r="AH35" s="91"/>
      <c r="AI35" s="86"/>
      <c r="AJ35" s="87" t="s">
        <v>36</v>
      </c>
      <c r="AK35" s="87"/>
      <c r="AL35" s="88" t="s">
        <v>37</v>
      </c>
      <c r="AM35" s="88"/>
      <c r="AN35" s="88" t="s">
        <v>38</v>
      </c>
      <c r="AO35" s="88"/>
      <c r="AP35" s="88" t="s">
        <v>39</v>
      </c>
      <c r="AQ35" s="88"/>
      <c r="AR35" s="88" t="s">
        <v>40</v>
      </c>
      <c r="AS35" s="88"/>
      <c r="AT35" s="88" t="s">
        <v>41</v>
      </c>
      <c r="AU35" s="88"/>
      <c r="AV35" s="88" t="s">
        <v>42</v>
      </c>
      <c r="AW35" s="89"/>
      <c r="AX35" s="90"/>
      <c r="AY35" s="91"/>
    </row>
    <row r="36" spans="1:57" ht="5.0999999999999996" customHeight="1">
      <c r="A36" s="97"/>
      <c r="O36" s="99"/>
      <c r="Q36" s="96"/>
      <c r="R36" s="97"/>
      <c r="V36" s="85"/>
      <c r="X36" s="85"/>
      <c r="Z36" s="85"/>
      <c r="AB36" s="85"/>
      <c r="AD36" s="85"/>
      <c r="AF36" s="99"/>
      <c r="AH36" s="96"/>
      <c r="AI36" s="97"/>
      <c r="AM36" s="85"/>
      <c r="AO36" s="85"/>
      <c r="AQ36" s="85"/>
      <c r="AS36" s="85"/>
      <c r="AU36" s="85"/>
      <c r="AW36" s="99"/>
      <c r="AY36" s="96"/>
    </row>
    <row r="37" spans="1:57" ht="21.95" customHeight="1">
      <c r="A37" s="97"/>
      <c r="B37" s="100"/>
      <c r="C37" s="85"/>
      <c r="D37" s="94"/>
      <c r="F37" s="94"/>
      <c r="H37" s="94"/>
      <c r="J37" s="94">
        <v>1</v>
      </c>
      <c r="L37" s="94">
        <v>2</v>
      </c>
      <c r="M37" s="94" t="str">
        <f>IF(K37="","",K37+1)</f>
        <v/>
      </c>
      <c r="N37" s="101">
        <v>3</v>
      </c>
      <c r="O37" s="99"/>
      <c r="Q37" s="96"/>
      <c r="R37" s="97"/>
      <c r="S37" s="106">
        <v>1</v>
      </c>
      <c r="T37" s="85" t="str">
        <f t="shared" ref="S37:AC47" si="0">IF(R37="","",R37+1)</f>
        <v/>
      </c>
      <c r="U37" s="94">
        <f t="shared" si="0"/>
        <v>2</v>
      </c>
      <c r="V37" s="85" t="str">
        <f t="shared" si="0"/>
        <v/>
      </c>
      <c r="W37" s="110">
        <f t="shared" si="0"/>
        <v>3</v>
      </c>
      <c r="X37" s="85" t="str">
        <f t="shared" ref="X37:Y47" si="1">IF(V37="","",V37+1)</f>
        <v/>
      </c>
      <c r="Y37" s="94">
        <f t="shared" si="0"/>
        <v>4</v>
      </c>
      <c r="Z37" s="85" t="str">
        <f t="shared" ref="Z37:AE47" si="2">IF(X37="","",X37+1)</f>
        <v/>
      </c>
      <c r="AA37" s="94">
        <f t="shared" si="0"/>
        <v>5</v>
      </c>
      <c r="AB37" s="85" t="str">
        <f t="shared" ref="AB37:AD45" si="3">IF(Z37="","",Z37+1)</f>
        <v/>
      </c>
      <c r="AC37" s="94">
        <f t="shared" si="0"/>
        <v>6</v>
      </c>
      <c r="AD37" s="94"/>
      <c r="AE37" s="101">
        <f t="shared" ref="AE37:AE44" si="4">IF(AC37="","",AC37+1)</f>
        <v>7</v>
      </c>
      <c r="AF37" s="99"/>
      <c r="AH37" s="96"/>
      <c r="AI37" s="97"/>
      <c r="AJ37" s="100"/>
      <c r="AK37" s="85"/>
      <c r="AL37" s="94"/>
      <c r="AM37" s="85"/>
      <c r="AN37" s="94">
        <v>1</v>
      </c>
      <c r="AO37" s="85"/>
      <c r="AP37" s="94">
        <v>2</v>
      </c>
      <c r="AQ37" s="94" t="str">
        <f t="shared" ref="AQ37:AW37" si="5">IF(AO37="","",AO37+1)</f>
        <v/>
      </c>
      <c r="AR37" s="94">
        <v>3</v>
      </c>
      <c r="AS37" s="94" t="str">
        <f t="shared" si="5"/>
        <v/>
      </c>
      <c r="AT37" s="94">
        <v>4</v>
      </c>
      <c r="AU37" s="94" t="str">
        <f t="shared" si="5"/>
        <v/>
      </c>
      <c r="AV37" s="101">
        <v>5</v>
      </c>
      <c r="AW37" s="94" t="str">
        <f t="shared" si="5"/>
        <v/>
      </c>
      <c r="AX37" s="136"/>
      <c r="AY37" s="96"/>
    </row>
    <row r="38" spans="1:57" ht="5.0999999999999996" customHeight="1">
      <c r="A38" s="97"/>
      <c r="B38" s="105"/>
      <c r="C38" s="85"/>
      <c r="D38" s="85" t="str">
        <f>IF(B38="","",B38+1)</f>
        <v/>
      </c>
      <c r="F38" s="85" t="str">
        <f>IF(D38="","",D38+1)</f>
        <v/>
      </c>
      <c r="H38" s="85" t="str">
        <f>IF(F38="","",F38+1)</f>
        <v/>
      </c>
      <c r="J38" s="85" t="str">
        <f>IF(H38="","",H38+1)</f>
        <v/>
      </c>
      <c r="L38" s="85" t="str">
        <f>IF(J38="","",J38+1)</f>
        <v/>
      </c>
      <c r="N38" s="85" t="str">
        <f>IF(L38="","",L38+1)</f>
        <v/>
      </c>
      <c r="O38" s="99"/>
      <c r="Q38" s="96"/>
      <c r="R38" s="97"/>
      <c r="S38" s="105" t="str">
        <f t="shared" si="0"/>
        <v/>
      </c>
      <c r="T38" s="85" t="str">
        <f t="shared" si="0"/>
        <v/>
      </c>
      <c r="U38" s="85" t="str">
        <f t="shared" si="0"/>
        <v/>
      </c>
      <c r="V38" s="85" t="str">
        <f t="shared" si="0"/>
        <v/>
      </c>
      <c r="W38" s="85" t="str">
        <f t="shared" si="0"/>
        <v/>
      </c>
      <c r="X38" s="85" t="str">
        <f t="shared" si="1"/>
        <v/>
      </c>
      <c r="Y38" s="85" t="str">
        <f t="shared" si="1"/>
        <v/>
      </c>
      <c r="Z38" s="85" t="str">
        <f t="shared" si="2"/>
        <v/>
      </c>
      <c r="AA38" s="85" t="str">
        <f t="shared" si="2"/>
        <v/>
      </c>
      <c r="AB38" s="85" t="str">
        <f t="shared" si="3"/>
        <v/>
      </c>
      <c r="AC38" s="85" t="str">
        <f t="shared" si="3"/>
        <v/>
      </c>
      <c r="AD38" s="85" t="str">
        <f t="shared" si="3"/>
        <v/>
      </c>
      <c r="AE38" s="85" t="str">
        <f t="shared" si="4"/>
        <v/>
      </c>
      <c r="AF38" s="99"/>
      <c r="AH38" s="96"/>
      <c r="AI38" s="97"/>
      <c r="AJ38" s="105"/>
      <c r="AK38" s="85"/>
      <c r="AL38" s="85" t="str">
        <f>IF(AJ38="","",AJ38+1)</f>
        <v/>
      </c>
      <c r="AM38" s="85"/>
      <c r="AN38" s="85" t="str">
        <f>IF(AL38="","",AL38+1)</f>
        <v/>
      </c>
      <c r="AO38" s="85"/>
      <c r="AP38" s="85" t="str">
        <f>IF(AN38="","",AN38+1)</f>
        <v/>
      </c>
      <c r="AQ38" s="85"/>
      <c r="AR38" s="85" t="str">
        <f>IF(AP38="","",AP38+1)</f>
        <v/>
      </c>
      <c r="AS38" s="85"/>
      <c r="AT38" s="85" t="str">
        <f>IF(AR38="","",AR38+1)</f>
        <v/>
      </c>
      <c r="AU38" s="85"/>
      <c r="AV38" s="85" t="str">
        <f>IF(AT38="","",AT38+1)</f>
        <v/>
      </c>
      <c r="AW38" s="99"/>
      <c r="AY38" s="96"/>
    </row>
    <row r="39" spans="1:57" ht="21.95" customHeight="1">
      <c r="A39" s="97"/>
      <c r="B39" s="106">
        <f>IF(N37="","",N37+1)</f>
        <v>4</v>
      </c>
      <c r="C39" s="105"/>
      <c r="D39" s="131">
        <f>IF(B39="","",B39+1)</f>
        <v>5</v>
      </c>
      <c r="F39" s="94">
        <f>IF(D39="","",D39+1)</f>
        <v>6</v>
      </c>
      <c r="H39" s="94">
        <f>IF(F39="","",F39+1)</f>
        <v>7</v>
      </c>
      <c r="J39" s="94">
        <f>IF(H39="","",H39+1)</f>
        <v>8</v>
      </c>
      <c r="L39" s="94">
        <f>IF(J39="","",J39+1)</f>
        <v>9</v>
      </c>
      <c r="N39" s="101">
        <f>IF(L39="","",L39+1)</f>
        <v>10</v>
      </c>
      <c r="O39" s="111"/>
      <c r="P39" s="81" t="s">
        <v>48</v>
      </c>
      <c r="Q39" s="108">
        <v>8</v>
      </c>
      <c r="R39" s="97"/>
      <c r="S39" s="106">
        <f>AE37+1</f>
        <v>8</v>
      </c>
      <c r="T39" s="105" t="str">
        <f t="shared" si="0"/>
        <v/>
      </c>
      <c r="U39" s="145">
        <f t="shared" si="0"/>
        <v>9</v>
      </c>
      <c r="V39" s="85" t="str">
        <f t="shared" si="0"/>
        <v/>
      </c>
      <c r="W39" s="94">
        <f t="shared" si="0"/>
        <v>10</v>
      </c>
      <c r="X39" s="85" t="str">
        <f t="shared" si="1"/>
        <v/>
      </c>
      <c r="Y39" s="94">
        <f t="shared" si="1"/>
        <v>11</v>
      </c>
      <c r="Z39" s="85" t="str">
        <f t="shared" si="2"/>
        <v/>
      </c>
      <c r="AA39" s="94">
        <f t="shared" si="2"/>
        <v>12</v>
      </c>
      <c r="AB39" s="85" t="str">
        <f t="shared" si="3"/>
        <v/>
      </c>
      <c r="AC39" s="94">
        <f t="shared" si="3"/>
        <v>13</v>
      </c>
      <c r="AD39" s="85" t="str">
        <f t="shared" si="3"/>
        <v/>
      </c>
      <c r="AE39" s="101">
        <f t="shared" si="4"/>
        <v>14</v>
      </c>
      <c r="AF39" s="111"/>
      <c r="AG39" s="81" t="s">
        <v>48</v>
      </c>
      <c r="AH39" s="108">
        <v>10</v>
      </c>
      <c r="AI39" s="97"/>
      <c r="AJ39" s="106">
        <f>IF(AV37="","",AV37+1)</f>
        <v>6</v>
      </c>
      <c r="AK39" s="105"/>
      <c r="AL39" s="94">
        <f>IF(AJ39="","",AJ39+1)</f>
        <v>7</v>
      </c>
      <c r="AM39" s="85"/>
      <c r="AN39" s="94">
        <f>IF(AL39="","",AL39+1)</f>
        <v>8</v>
      </c>
      <c r="AO39" s="85"/>
      <c r="AP39" s="94">
        <f>IF(AN39="","",AN39+1)</f>
        <v>9</v>
      </c>
      <c r="AQ39" s="85"/>
      <c r="AR39" s="94">
        <f>IF(AP39="","",AP39+1)</f>
        <v>10</v>
      </c>
      <c r="AS39" s="85"/>
      <c r="AT39" s="94">
        <f>IF(AR39="","",AR39+1)</f>
        <v>11</v>
      </c>
      <c r="AU39" s="85"/>
      <c r="AV39" s="101">
        <f>IF(AT39="","",AT39+1)</f>
        <v>12</v>
      </c>
      <c r="AW39" s="111"/>
      <c r="AX39" s="81" t="s">
        <v>48</v>
      </c>
      <c r="AY39" s="108">
        <v>8</v>
      </c>
    </row>
    <row r="40" spans="1:57" ht="5.0999999999999996" customHeight="1">
      <c r="A40" s="97"/>
      <c r="B40" s="105"/>
      <c r="C40" s="105"/>
      <c r="N40" s="115"/>
      <c r="O40" s="111"/>
      <c r="Q40" s="96"/>
      <c r="R40" s="97"/>
      <c r="S40" s="105" t="str">
        <f t="shared" si="0"/>
        <v/>
      </c>
      <c r="T40" s="105" t="str">
        <f t="shared" si="0"/>
        <v/>
      </c>
      <c r="U40" s="85" t="str">
        <f t="shared" si="0"/>
        <v/>
      </c>
      <c r="V40" s="85" t="str">
        <f t="shared" si="0"/>
        <v/>
      </c>
      <c r="W40" s="85" t="str">
        <f t="shared" si="0"/>
        <v/>
      </c>
      <c r="X40" s="85" t="str">
        <f t="shared" si="1"/>
        <v/>
      </c>
      <c r="Y40" s="85" t="str">
        <f t="shared" si="1"/>
        <v/>
      </c>
      <c r="Z40" s="85" t="str">
        <f t="shared" si="2"/>
        <v/>
      </c>
      <c r="AA40" s="85" t="str">
        <f t="shared" si="2"/>
        <v/>
      </c>
      <c r="AB40" s="85" t="str">
        <f t="shared" si="3"/>
        <v/>
      </c>
      <c r="AC40" s="85" t="str">
        <f t="shared" si="3"/>
        <v/>
      </c>
      <c r="AD40" s="85" t="str">
        <f t="shared" si="3"/>
        <v/>
      </c>
      <c r="AE40" s="115" t="str">
        <f t="shared" si="4"/>
        <v/>
      </c>
      <c r="AF40" s="111"/>
      <c r="AH40" s="96"/>
      <c r="AI40" s="97"/>
      <c r="AJ40" s="105"/>
      <c r="AK40" s="105"/>
      <c r="AM40" s="85"/>
      <c r="AO40" s="85"/>
      <c r="AQ40" s="85"/>
      <c r="AS40" s="85"/>
      <c r="AU40" s="85"/>
      <c r="AV40" s="115"/>
      <c r="AW40" s="111"/>
      <c r="AY40" s="96"/>
    </row>
    <row r="41" spans="1:57" ht="21.95" customHeight="1">
      <c r="A41" s="97"/>
      <c r="B41" s="106">
        <f>IF(N39="","",N39+1)</f>
        <v>11</v>
      </c>
      <c r="C41" s="105"/>
      <c r="D41" s="145">
        <f>IF(B41="","",B41+1)</f>
        <v>12</v>
      </c>
      <c r="F41" s="94">
        <f>IF(D41="","",D41+1)</f>
        <v>13</v>
      </c>
      <c r="H41" s="94">
        <f>IF(F41="","",F41+1)</f>
        <v>14</v>
      </c>
      <c r="J41" s="94">
        <f>IF(H41="","",H41+1)</f>
        <v>15</v>
      </c>
      <c r="L41" s="94">
        <f>IF(J41="","",J41+1)</f>
        <v>16</v>
      </c>
      <c r="N41" s="101">
        <f>IF(L41="","",L41+1)</f>
        <v>17</v>
      </c>
      <c r="O41" s="111"/>
      <c r="P41" s="81" t="s">
        <v>50</v>
      </c>
      <c r="Q41" s="108">
        <f>Q43-Q39</f>
        <v>23</v>
      </c>
      <c r="R41" s="97"/>
      <c r="S41" s="106">
        <f>AE39+1</f>
        <v>15</v>
      </c>
      <c r="T41" s="105" t="str">
        <f t="shared" si="0"/>
        <v/>
      </c>
      <c r="U41" s="94">
        <f t="shared" si="0"/>
        <v>16</v>
      </c>
      <c r="V41" s="85" t="str">
        <f t="shared" si="0"/>
        <v/>
      </c>
      <c r="W41" s="94">
        <f t="shared" si="0"/>
        <v>17</v>
      </c>
      <c r="X41" s="85" t="str">
        <f t="shared" si="1"/>
        <v/>
      </c>
      <c r="Y41" s="94">
        <f t="shared" si="1"/>
        <v>18</v>
      </c>
      <c r="Z41" s="85" t="str">
        <f t="shared" si="2"/>
        <v/>
      </c>
      <c r="AA41" s="94">
        <f t="shared" si="2"/>
        <v>19</v>
      </c>
      <c r="AB41" s="85" t="str">
        <f t="shared" si="3"/>
        <v/>
      </c>
      <c r="AC41" s="94">
        <f t="shared" si="3"/>
        <v>20</v>
      </c>
      <c r="AD41" s="85" t="str">
        <f t="shared" si="3"/>
        <v/>
      </c>
      <c r="AE41" s="101">
        <f t="shared" si="4"/>
        <v>21</v>
      </c>
      <c r="AF41" s="111"/>
      <c r="AG41" s="81" t="s">
        <v>50</v>
      </c>
      <c r="AH41" s="108">
        <f>AH43-AH39</f>
        <v>20</v>
      </c>
      <c r="AI41" s="97"/>
      <c r="AJ41" s="106">
        <f>IF(AV39="","",AV39+1)</f>
        <v>13</v>
      </c>
      <c r="AK41" s="105"/>
      <c r="AL41" s="94">
        <f>IF(AJ41="","",AJ41+1)</f>
        <v>14</v>
      </c>
      <c r="AM41" s="85"/>
      <c r="AN41" s="94">
        <f>IF(AL41="","",AL41+1)</f>
        <v>15</v>
      </c>
      <c r="AO41" s="85"/>
      <c r="AP41" s="94">
        <f>IF(AN41="","",AN41+1)</f>
        <v>16</v>
      </c>
      <c r="AQ41" s="85"/>
      <c r="AR41" s="94">
        <f>IF(AP41="","",AP41+1)</f>
        <v>17</v>
      </c>
      <c r="AS41" s="85"/>
      <c r="AT41" s="94">
        <f>IF(AR41="","",AR41+1)</f>
        <v>18</v>
      </c>
      <c r="AU41" s="85"/>
      <c r="AV41" s="101">
        <f>IF(AT41="","",AT41+1)</f>
        <v>19</v>
      </c>
      <c r="AW41" s="111"/>
      <c r="AX41" s="81" t="s">
        <v>50</v>
      </c>
      <c r="AY41" s="108">
        <f>AY43-AY39</f>
        <v>23</v>
      </c>
    </row>
    <row r="42" spans="1:57" ht="5.0999999999999996" customHeight="1">
      <c r="A42" s="97"/>
      <c r="B42" s="105"/>
      <c r="C42" s="105"/>
      <c r="N42" s="115"/>
      <c r="O42" s="111"/>
      <c r="Q42" s="96"/>
      <c r="R42" s="97"/>
      <c r="S42" s="105" t="str">
        <f t="shared" si="0"/>
        <v/>
      </c>
      <c r="T42" s="105" t="str">
        <f t="shared" si="0"/>
        <v/>
      </c>
      <c r="U42" s="85" t="str">
        <f t="shared" si="0"/>
        <v/>
      </c>
      <c r="V42" s="85" t="str">
        <f t="shared" si="0"/>
        <v/>
      </c>
      <c r="W42" s="85" t="str">
        <f t="shared" si="0"/>
        <v/>
      </c>
      <c r="X42" s="85" t="str">
        <f t="shared" si="1"/>
        <v/>
      </c>
      <c r="Y42" s="85" t="str">
        <f t="shared" si="1"/>
        <v/>
      </c>
      <c r="Z42" s="85" t="str">
        <f t="shared" si="2"/>
        <v/>
      </c>
      <c r="AA42" s="85" t="str">
        <f t="shared" si="2"/>
        <v/>
      </c>
      <c r="AB42" s="85" t="str">
        <f t="shared" si="3"/>
        <v/>
      </c>
      <c r="AC42" s="85" t="str">
        <f t="shared" si="3"/>
        <v/>
      </c>
      <c r="AD42" s="85" t="str">
        <f t="shared" si="3"/>
        <v/>
      </c>
      <c r="AE42" s="115" t="str">
        <f t="shared" si="4"/>
        <v/>
      </c>
      <c r="AF42" s="111"/>
      <c r="AH42" s="96"/>
      <c r="AI42" s="97"/>
      <c r="AJ42" s="105"/>
      <c r="AK42" s="105"/>
      <c r="AM42" s="85"/>
      <c r="AO42" s="85"/>
      <c r="AQ42" s="85"/>
      <c r="AS42" s="85"/>
      <c r="AU42" s="85"/>
      <c r="AV42" s="115"/>
      <c r="AW42" s="111"/>
      <c r="AY42" s="96"/>
    </row>
    <row r="43" spans="1:57" ht="21.95" customHeight="1">
      <c r="A43" s="97"/>
      <c r="B43" s="106">
        <f>IF(N41="","",N41+1)</f>
        <v>18</v>
      </c>
      <c r="C43" s="105"/>
      <c r="D43" s="94">
        <f>IF(B43="","",B43+1)</f>
        <v>19</v>
      </c>
      <c r="F43" s="145">
        <f>IF(D43="","",D43+1)</f>
        <v>20</v>
      </c>
      <c r="H43" s="94">
        <f>IF(F43="","",F43+1)</f>
        <v>21</v>
      </c>
      <c r="J43" s="94">
        <f>IF(H43="","",H43+1)</f>
        <v>22</v>
      </c>
      <c r="L43" s="94">
        <f>IF(J43="","",J43+1)</f>
        <v>23</v>
      </c>
      <c r="M43" s="94"/>
      <c r="N43" s="101">
        <f>IF(L43="","",L43+1)</f>
        <v>24</v>
      </c>
      <c r="O43" s="111"/>
      <c r="P43" s="90" t="s">
        <v>52</v>
      </c>
      <c r="Q43" s="91">
        <v>31</v>
      </c>
      <c r="R43" s="97"/>
      <c r="S43" s="106">
        <f>AE41+1</f>
        <v>22</v>
      </c>
      <c r="T43" s="105" t="str">
        <f t="shared" si="0"/>
        <v/>
      </c>
      <c r="U43" s="110">
        <f t="shared" si="0"/>
        <v>23</v>
      </c>
      <c r="V43" s="85" t="str">
        <f t="shared" si="0"/>
        <v/>
      </c>
      <c r="W43" s="94">
        <f t="shared" si="0"/>
        <v>24</v>
      </c>
      <c r="X43" s="85" t="str">
        <f t="shared" si="1"/>
        <v/>
      </c>
      <c r="Y43" s="94">
        <f t="shared" si="1"/>
        <v>25</v>
      </c>
      <c r="Z43" s="85" t="str">
        <f t="shared" si="2"/>
        <v/>
      </c>
      <c r="AA43" s="94">
        <f t="shared" si="2"/>
        <v>26</v>
      </c>
      <c r="AB43" s="85" t="str">
        <f t="shared" si="3"/>
        <v/>
      </c>
      <c r="AC43" s="131">
        <f t="shared" si="3"/>
        <v>27</v>
      </c>
      <c r="AD43" s="137"/>
      <c r="AE43" s="101">
        <f t="shared" si="4"/>
        <v>28</v>
      </c>
      <c r="AF43" s="111"/>
      <c r="AG43" s="90" t="s">
        <v>52</v>
      </c>
      <c r="AH43" s="91">
        <v>30</v>
      </c>
      <c r="AI43" s="97"/>
      <c r="AJ43" s="106">
        <f>IF(AV41="","",AV41+1)</f>
        <v>20</v>
      </c>
      <c r="AK43" s="105"/>
      <c r="AL43" s="94">
        <f>IF(AJ43="","",AJ43+1)</f>
        <v>21</v>
      </c>
      <c r="AM43" s="85"/>
      <c r="AN43" s="94">
        <f>IF(AL43="","",AL43+1)</f>
        <v>22</v>
      </c>
      <c r="AO43" s="85"/>
      <c r="AP43" s="94">
        <f>IF(AN43="","",AN43+1)</f>
        <v>23</v>
      </c>
      <c r="AQ43" s="85"/>
      <c r="AR43" s="94">
        <f>IF(AP43="","",AP43+1)</f>
        <v>24</v>
      </c>
      <c r="AS43" s="85"/>
      <c r="AT43" s="94">
        <f>IF(AR43="","",AR43+1)</f>
        <v>25</v>
      </c>
      <c r="AU43" s="94"/>
      <c r="AV43" s="101">
        <f>IF(AT43="","",AT43+1)</f>
        <v>26</v>
      </c>
      <c r="AW43" s="111"/>
      <c r="AX43" s="90" t="s">
        <v>52</v>
      </c>
      <c r="AY43" s="91">
        <v>31</v>
      </c>
    </row>
    <row r="44" spans="1:57" ht="5.0999999999999996" customHeight="1">
      <c r="A44" s="97"/>
      <c r="B44" s="105"/>
      <c r="C44" s="105"/>
      <c r="N44" s="115"/>
      <c r="O44" s="111"/>
      <c r="Q44" s="96"/>
      <c r="R44" s="97"/>
      <c r="S44" s="105" t="str">
        <f t="shared" si="0"/>
        <v/>
      </c>
      <c r="T44" s="105" t="str">
        <f t="shared" si="0"/>
        <v/>
      </c>
      <c r="U44" s="85" t="str">
        <f t="shared" si="0"/>
        <v/>
      </c>
      <c r="V44" s="85" t="str">
        <f t="shared" si="0"/>
        <v/>
      </c>
      <c r="W44" s="85" t="str">
        <f t="shared" si="0"/>
        <v/>
      </c>
      <c r="X44" s="85" t="str">
        <f t="shared" si="1"/>
        <v/>
      </c>
      <c r="Y44" s="85" t="str">
        <f t="shared" si="1"/>
        <v/>
      </c>
      <c r="Z44" s="85" t="str">
        <f t="shared" si="2"/>
        <v/>
      </c>
      <c r="AA44" s="85" t="str">
        <f t="shared" si="2"/>
        <v/>
      </c>
      <c r="AB44" s="85" t="str">
        <f t="shared" si="3"/>
        <v/>
      </c>
      <c r="AC44" s="85" t="str">
        <f t="shared" si="3"/>
        <v/>
      </c>
      <c r="AD44" s="85" t="str">
        <f t="shared" si="3"/>
        <v/>
      </c>
      <c r="AE44" s="115" t="str">
        <f t="shared" si="4"/>
        <v/>
      </c>
      <c r="AF44" s="111"/>
      <c r="AH44" s="96"/>
      <c r="AI44" s="97"/>
      <c r="AJ44" s="105"/>
      <c r="AK44" s="105"/>
      <c r="AM44" s="85"/>
      <c r="AO44" s="85"/>
      <c r="AQ44" s="85"/>
      <c r="AS44" s="85"/>
      <c r="AU44" s="85"/>
      <c r="AV44" s="115"/>
      <c r="AW44" s="111"/>
      <c r="AY44" s="96"/>
    </row>
    <row r="45" spans="1:57" ht="21.95" customHeight="1">
      <c r="A45" s="97"/>
      <c r="B45" s="106">
        <f>IF(N43="","",N43+1)</f>
        <v>25</v>
      </c>
      <c r="C45" s="105"/>
      <c r="D45" s="94">
        <f>IF(B45="","",IF(B45+1&gt;31,"",B45+1))</f>
        <v>26</v>
      </c>
      <c r="F45" s="94">
        <f>IF(D45="","",IF(D45+1&gt;31,"",D45+1))</f>
        <v>27</v>
      </c>
      <c r="H45" s="94">
        <f>IF(F45="","",IF(F45+1&gt;31,"",F45+1))</f>
        <v>28</v>
      </c>
      <c r="J45" s="94">
        <f>IF(H45="","",IF(H45+1&gt;31,"",H45+1))</f>
        <v>29</v>
      </c>
      <c r="K45" s="105"/>
      <c r="L45" s="94">
        <f>IF(J45="","",IF(J45+1&gt;31,"",J45+1))</f>
        <v>30</v>
      </c>
      <c r="N45" s="101">
        <f>IF(L45="","",L45+1)</f>
        <v>31</v>
      </c>
      <c r="O45" s="111"/>
      <c r="Q45" s="96"/>
      <c r="R45" s="97"/>
      <c r="S45" s="106">
        <f>AE43+1</f>
        <v>29</v>
      </c>
      <c r="T45" s="105" t="str">
        <f t="shared" si="0"/>
        <v/>
      </c>
      <c r="U45" s="94">
        <f t="shared" si="0"/>
        <v>30</v>
      </c>
      <c r="V45" s="85" t="str">
        <f t="shared" si="0"/>
        <v/>
      </c>
      <c r="W45" s="94" t="str">
        <f>IF(U45="","",IF(U45+1&gt;30,"",U45+1))</f>
        <v/>
      </c>
      <c r="X45" s="85" t="str">
        <f t="shared" si="1"/>
        <v/>
      </c>
      <c r="Y45" s="94" t="str">
        <f t="shared" si="1"/>
        <v/>
      </c>
      <c r="Z45" s="85" t="str">
        <f t="shared" si="2"/>
        <v/>
      </c>
      <c r="AA45" s="94" t="str">
        <f>IF(Y45="","",Y45+1)</f>
        <v/>
      </c>
      <c r="AB45" s="105" t="str">
        <f t="shared" si="3"/>
        <v/>
      </c>
      <c r="AC45" s="94" t="str">
        <f>IF(AA45="","",AA45+1)</f>
        <v/>
      </c>
      <c r="AD45" s="85" t="str">
        <f t="shared" si="3"/>
        <v/>
      </c>
      <c r="AE45" s="94" t="str">
        <f>IF(AC45="","",IF(AC45+1&gt;30,"",AC45+1))</f>
        <v/>
      </c>
      <c r="AF45" s="111"/>
      <c r="AH45" s="96"/>
      <c r="AI45" s="97"/>
      <c r="AJ45" s="106">
        <f>IF(AV43="","",AV43+1)</f>
        <v>27</v>
      </c>
      <c r="AK45" s="105"/>
      <c r="AL45" s="131">
        <f>IF(AJ45="","",IF(AJ45+1&gt;31,"",AJ45+1))</f>
        <v>28</v>
      </c>
      <c r="AM45" s="85"/>
      <c r="AN45" s="94">
        <f>IF(AL45="","",IF(AL45+1&gt;31,"",AL45+1))</f>
        <v>29</v>
      </c>
      <c r="AO45" s="85"/>
      <c r="AP45" s="109">
        <f t="shared" ref="AP45" si="6">IF(AN45="","",AN45+1)</f>
        <v>30</v>
      </c>
      <c r="AQ45" s="146"/>
      <c r="AR45" s="109">
        <f t="shared" ref="AR45" si="7">IF(AP45="","",AP45+1)</f>
        <v>31</v>
      </c>
      <c r="AS45" s="94"/>
      <c r="AT45" s="94" t="str">
        <f>IF(AR45="","",IF(AR45+1&gt;31,"",AR45+1))</f>
        <v/>
      </c>
      <c r="AU45" s="94"/>
      <c r="AV45" s="101" t="str">
        <f>IF(AT45="","",IF(AT45+1&gt;31,"",AT45+1))</f>
        <v/>
      </c>
      <c r="AW45" s="111"/>
      <c r="AY45" s="96"/>
    </row>
    <row r="46" spans="1:57" ht="5.0999999999999996" customHeight="1">
      <c r="A46" s="97"/>
      <c r="B46" s="105"/>
      <c r="C46" s="105"/>
      <c r="N46" s="115"/>
      <c r="O46" s="111"/>
      <c r="Q46" s="96"/>
      <c r="R46" s="97"/>
      <c r="S46" s="105" t="str">
        <f t="shared" si="0"/>
        <v/>
      </c>
      <c r="T46" s="105" t="str">
        <f t="shared" si="0"/>
        <v/>
      </c>
      <c r="U46" s="85" t="str">
        <f t="shared" si="0"/>
        <v/>
      </c>
      <c r="V46" s="85" t="str">
        <f t="shared" si="0"/>
        <v/>
      </c>
      <c r="W46" s="85" t="str">
        <f t="shared" si="0"/>
        <v/>
      </c>
      <c r="X46" s="85" t="str">
        <f t="shared" si="1"/>
        <v/>
      </c>
      <c r="Y46" s="85" t="str">
        <f t="shared" si="1"/>
        <v/>
      </c>
      <c r="Z46" s="85" t="str">
        <f t="shared" si="2"/>
        <v/>
      </c>
      <c r="AA46" s="85" t="str">
        <f t="shared" si="2"/>
        <v/>
      </c>
      <c r="AB46" s="85" t="str">
        <f t="shared" si="2"/>
        <v/>
      </c>
      <c r="AC46" s="85" t="str">
        <f t="shared" si="2"/>
        <v/>
      </c>
      <c r="AD46" s="85" t="str">
        <f t="shared" si="2"/>
        <v/>
      </c>
      <c r="AE46" s="115" t="str">
        <f t="shared" si="2"/>
        <v/>
      </c>
      <c r="AF46" s="111"/>
      <c r="AH46" s="96"/>
      <c r="AI46" s="97"/>
      <c r="AJ46" s="105"/>
      <c r="AK46" s="105"/>
      <c r="AM46" s="85"/>
      <c r="AO46" s="85"/>
      <c r="AQ46" s="85"/>
      <c r="AS46" s="85"/>
      <c r="AU46" s="85"/>
      <c r="AV46" s="115"/>
      <c r="AW46" s="111"/>
      <c r="AY46" s="96"/>
    </row>
    <row r="47" spans="1:57" ht="21" customHeight="1">
      <c r="A47" s="97"/>
      <c r="B47" s="100" t="str">
        <f>IF(N45="","",IF(N45+1&gt;31,"",N45+1))</f>
        <v/>
      </c>
      <c r="C47" s="105"/>
      <c r="D47" s="94" t="str">
        <f>IF(B47="","",IF(B47+1&gt;31,"",B47+1))</f>
        <v/>
      </c>
      <c r="F47" s="94" t="str">
        <f>IF(D47="","",IF(D47+1&gt;31,"",D47+1))</f>
        <v/>
      </c>
      <c r="H47" s="94" t="str">
        <f>IF(F47="","",IF(F47+1&gt;31,"",F47+1))</f>
        <v/>
      </c>
      <c r="J47" s="94" t="str">
        <f>IF(H47="","",IF(H47+1&gt;31,"",H47+1))</f>
        <v/>
      </c>
      <c r="K47" s="105"/>
      <c r="L47" s="94" t="str">
        <f>IF(J47="","",IF(J47+1&gt;31,"",J47+1))</f>
        <v/>
      </c>
      <c r="N47" s="101" t="str">
        <f>IF(L47="","",IF(L47+1&gt;31,"",L47+1))</f>
        <v/>
      </c>
      <c r="O47" s="111"/>
      <c r="Q47" s="96"/>
      <c r="R47" s="97"/>
      <c r="S47" s="100" t="str">
        <f t="shared" si="0"/>
        <v/>
      </c>
      <c r="T47" s="105" t="str">
        <f t="shared" si="0"/>
        <v/>
      </c>
      <c r="U47" s="94" t="str">
        <f t="shared" si="0"/>
        <v/>
      </c>
      <c r="V47" s="85" t="str">
        <f t="shared" si="0"/>
        <v/>
      </c>
      <c r="W47" s="94" t="str">
        <f t="shared" si="0"/>
        <v/>
      </c>
      <c r="X47" s="85" t="str">
        <f t="shared" si="1"/>
        <v/>
      </c>
      <c r="Y47" s="94" t="str">
        <f t="shared" si="1"/>
        <v/>
      </c>
      <c r="Z47" s="85" t="str">
        <f t="shared" si="2"/>
        <v/>
      </c>
      <c r="AA47" s="94" t="str">
        <f t="shared" si="2"/>
        <v/>
      </c>
      <c r="AB47" s="105" t="str">
        <f t="shared" si="2"/>
        <v/>
      </c>
      <c r="AC47" s="94" t="str">
        <f t="shared" si="2"/>
        <v/>
      </c>
      <c r="AD47" s="85" t="str">
        <f t="shared" si="2"/>
        <v/>
      </c>
      <c r="AE47" s="101" t="str">
        <f t="shared" si="2"/>
        <v/>
      </c>
      <c r="AF47" s="111"/>
      <c r="AH47" s="96"/>
      <c r="AI47" s="97"/>
      <c r="AJ47" s="144" t="str">
        <f>IF(AV45="","",IF(AV45+1&gt;31,"",AV45+1))</f>
        <v/>
      </c>
      <c r="AK47" s="105"/>
      <c r="AL47" s="101" t="str">
        <f>IF(AJ47="","",IF(AJ47+1&gt;31,"",AJ47+1))</f>
        <v/>
      </c>
      <c r="AM47" s="85"/>
      <c r="AN47" s="101" t="str">
        <f>IF(AL47="","",IF(AL47+1&gt;31,"",AL47+1))</f>
        <v/>
      </c>
      <c r="AO47" s="85"/>
      <c r="AP47" s="94" t="str">
        <f>IF(AN47="","",IF(AN47+1&gt;31,"",AN47+1))</f>
        <v/>
      </c>
      <c r="AQ47" s="85"/>
      <c r="AR47" s="94" t="str">
        <f>IF(AP47="","",IF(AP47+1&gt;31,"",AP47+1))</f>
        <v/>
      </c>
      <c r="AS47" s="105"/>
      <c r="AT47" s="94" t="str">
        <f>IF(AR47="","",IF(AR47+1&gt;31,"",AR47+1))</f>
        <v/>
      </c>
      <c r="AU47" s="85"/>
      <c r="AV47" s="101" t="str">
        <f>IF(AT47="","",IF(AT47+1&gt;31,"",AT47+1))</f>
        <v/>
      </c>
      <c r="AW47" s="111"/>
      <c r="AY47" s="96"/>
    </row>
    <row r="48" spans="1:57" ht="5.0999999999999996" customHeight="1">
      <c r="A48" s="123"/>
      <c r="B48" s="124"/>
      <c r="C48" s="124"/>
      <c r="D48" s="125"/>
      <c r="E48" s="125"/>
      <c r="F48" s="125"/>
      <c r="G48" s="125"/>
      <c r="H48" s="125"/>
      <c r="I48" s="125"/>
      <c r="J48" s="124"/>
      <c r="K48" s="124"/>
      <c r="L48" s="125"/>
      <c r="M48" s="125"/>
      <c r="N48" s="126"/>
      <c r="O48" s="127"/>
      <c r="P48" s="121"/>
      <c r="Q48" s="122"/>
      <c r="R48" s="123"/>
      <c r="S48" s="124"/>
      <c r="T48" s="124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6"/>
      <c r="AF48" s="127"/>
      <c r="AG48" s="121"/>
      <c r="AH48" s="122"/>
      <c r="AI48" s="123"/>
      <c r="AJ48" s="124"/>
      <c r="AK48" s="124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6"/>
      <c r="AW48" s="127"/>
      <c r="AX48" s="121"/>
      <c r="AY48" s="122"/>
    </row>
    <row r="49" spans="1:51" ht="20.100000000000001" customHeight="1">
      <c r="A49" s="152" t="s">
        <v>64</v>
      </c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4"/>
      <c r="R49" s="152" t="s">
        <v>65</v>
      </c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4"/>
      <c r="AI49" s="152" t="s">
        <v>66</v>
      </c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4"/>
    </row>
    <row r="50" spans="1:51" ht="20.100000000000001" customHeight="1">
      <c r="A50" s="86"/>
      <c r="B50" s="87" t="s">
        <v>36</v>
      </c>
      <c r="C50" s="87"/>
      <c r="D50" s="88" t="s">
        <v>37</v>
      </c>
      <c r="E50" s="88"/>
      <c r="F50" s="88" t="s">
        <v>38</v>
      </c>
      <c r="G50" s="88"/>
      <c r="H50" s="88" t="s">
        <v>39</v>
      </c>
      <c r="I50" s="88"/>
      <c r="J50" s="88" t="s">
        <v>40</v>
      </c>
      <c r="K50" s="88"/>
      <c r="L50" s="88" t="s">
        <v>41</v>
      </c>
      <c r="M50" s="88"/>
      <c r="N50" s="88" t="s">
        <v>42</v>
      </c>
      <c r="O50" s="89"/>
      <c r="P50" s="90"/>
      <c r="Q50" s="91"/>
      <c r="R50" s="86"/>
      <c r="S50" s="87" t="s">
        <v>36</v>
      </c>
      <c r="T50" s="87"/>
      <c r="U50" s="88" t="s">
        <v>37</v>
      </c>
      <c r="V50" s="88"/>
      <c r="W50" s="88" t="s">
        <v>38</v>
      </c>
      <c r="X50" s="88"/>
      <c r="Y50" s="88" t="s">
        <v>39</v>
      </c>
      <c r="Z50" s="88"/>
      <c r="AA50" s="88" t="s">
        <v>40</v>
      </c>
      <c r="AB50" s="88"/>
      <c r="AC50" s="88" t="s">
        <v>41</v>
      </c>
      <c r="AD50" s="88"/>
      <c r="AE50" s="88" t="s">
        <v>42</v>
      </c>
      <c r="AF50" s="89"/>
      <c r="AG50" s="90"/>
      <c r="AH50" s="91"/>
      <c r="AI50" s="86"/>
      <c r="AJ50" s="87" t="s">
        <v>36</v>
      </c>
      <c r="AK50" s="87"/>
      <c r="AL50" s="88" t="s">
        <v>37</v>
      </c>
      <c r="AM50" s="88"/>
      <c r="AN50" s="88" t="s">
        <v>38</v>
      </c>
      <c r="AO50" s="88"/>
      <c r="AP50" s="88" t="s">
        <v>39</v>
      </c>
      <c r="AQ50" s="88"/>
      <c r="AR50" s="88" t="s">
        <v>40</v>
      </c>
      <c r="AS50" s="88"/>
      <c r="AT50" s="88" t="s">
        <v>41</v>
      </c>
      <c r="AU50" s="88"/>
      <c r="AV50" s="88" t="s">
        <v>42</v>
      </c>
      <c r="AW50" s="89"/>
      <c r="AX50" s="90"/>
      <c r="AY50" s="91"/>
    </row>
    <row r="51" spans="1:51" ht="5.0999999999999996" customHeight="1">
      <c r="A51" s="97"/>
      <c r="O51" s="99"/>
      <c r="Q51" s="96"/>
      <c r="R51" s="97"/>
      <c r="V51" s="85"/>
      <c r="X51" s="85"/>
      <c r="Z51" s="85"/>
      <c r="AB51" s="85"/>
      <c r="AD51" s="85"/>
      <c r="AF51" s="99"/>
      <c r="AH51" s="96"/>
      <c r="AI51" s="97"/>
      <c r="AM51" s="85"/>
      <c r="AO51" s="85"/>
      <c r="AQ51" s="85"/>
      <c r="AS51" s="85"/>
      <c r="AU51" s="85"/>
      <c r="AW51" s="99"/>
      <c r="AY51" s="96"/>
    </row>
    <row r="52" spans="1:51" ht="21.95" customHeight="1">
      <c r="A52" s="97"/>
      <c r="B52" s="100"/>
      <c r="C52" s="85"/>
      <c r="D52" s="94" t="str">
        <f>IF(B52="","",B52+1)</f>
        <v/>
      </c>
      <c r="F52" s="94"/>
      <c r="H52" s="100"/>
      <c r="J52" s="100"/>
      <c r="K52" s="105"/>
      <c r="L52" s="109">
        <v>1</v>
      </c>
      <c r="M52" s="105"/>
      <c r="N52" s="101">
        <f>IF(L52="","",L52+1)</f>
        <v>2</v>
      </c>
      <c r="O52" s="99"/>
      <c r="Q52" s="96"/>
      <c r="R52" s="97"/>
      <c r="S52" s="100"/>
      <c r="T52" s="85"/>
      <c r="U52" s="94">
        <v>1</v>
      </c>
      <c r="V52" s="85"/>
      <c r="W52" s="94">
        <v>2</v>
      </c>
      <c r="X52" s="85"/>
      <c r="Y52" s="94">
        <v>3</v>
      </c>
      <c r="Z52" s="85"/>
      <c r="AA52" s="94">
        <v>4</v>
      </c>
      <c r="AB52" s="94" t="str">
        <f>IF(Z52="","",Z52+1)</f>
        <v/>
      </c>
      <c r="AC52" s="94">
        <v>5</v>
      </c>
      <c r="AD52" s="85"/>
      <c r="AE52" s="101">
        <v>6</v>
      </c>
      <c r="AF52" s="99"/>
      <c r="AH52" s="96"/>
      <c r="AI52" s="97"/>
      <c r="AJ52" s="100"/>
      <c r="AK52" s="85"/>
      <c r="AL52" s="94">
        <v>1</v>
      </c>
      <c r="AM52" s="85"/>
      <c r="AN52" s="94">
        <v>2</v>
      </c>
      <c r="AO52" s="85"/>
      <c r="AP52" s="94">
        <v>3</v>
      </c>
      <c r="AQ52" s="85"/>
      <c r="AR52" s="94">
        <v>4</v>
      </c>
      <c r="AS52" s="85"/>
      <c r="AT52" s="94">
        <v>5</v>
      </c>
      <c r="AU52" s="94"/>
      <c r="AV52" s="101">
        <v>6</v>
      </c>
      <c r="AW52" s="99"/>
      <c r="AY52" s="96"/>
    </row>
    <row r="53" spans="1:51" ht="5.0999999999999996" customHeight="1">
      <c r="A53" s="97"/>
      <c r="B53" s="105"/>
      <c r="C53" s="85"/>
      <c r="D53" s="85" t="str">
        <f>IF(B53="","",B53+1)</f>
        <v/>
      </c>
      <c r="F53" s="85" t="str">
        <f>IF(D53="","",D53+1)</f>
        <v/>
      </c>
      <c r="H53" s="85" t="str">
        <f>IF(F53="","",F53+1)</f>
        <v/>
      </c>
      <c r="J53" s="85" t="str">
        <f>IF(H53="","",H53+1)</f>
        <v/>
      </c>
      <c r="L53" s="85" t="str">
        <f>IF(J53="","",J53+1)</f>
        <v/>
      </c>
      <c r="N53" s="85" t="str">
        <f>IF(L53="","",L53+1)</f>
        <v/>
      </c>
      <c r="O53" s="99"/>
      <c r="Q53" s="96"/>
      <c r="R53" s="97"/>
      <c r="S53" s="105"/>
      <c r="T53" s="85"/>
      <c r="U53" s="85" t="str">
        <f>IF(S53="","",S53+1)</f>
        <v/>
      </c>
      <c r="V53" s="85"/>
      <c r="W53" s="85" t="str">
        <f>IF(U53="","",U53+1)</f>
        <v/>
      </c>
      <c r="X53" s="85"/>
      <c r="Y53" s="85" t="str">
        <f>IF(W53="","",W53+1)</f>
        <v/>
      </c>
      <c r="Z53" s="85"/>
      <c r="AA53" s="85" t="str">
        <f>IF(Y53="","",Y53+1)</f>
        <v/>
      </c>
      <c r="AB53" s="85"/>
      <c r="AC53" s="85" t="str">
        <f>IF(AA53="","",AA53+1)</f>
        <v/>
      </c>
      <c r="AD53" s="85"/>
      <c r="AE53" s="85" t="str">
        <f>IF(AC53="","",AC53+1)</f>
        <v/>
      </c>
      <c r="AF53" s="99"/>
      <c r="AH53" s="96"/>
      <c r="AI53" s="97"/>
      <c r="AJ53" s="105"/>
      <c r="AK53" s="85"/>
      <c r="AL53" s="85" t="str">
        <f>IF(AJ53="","",AJ53+1)</f>
        <v/>
      </c>
      <c r="AM53" s="85"/>
      <c r="AN53" s="85" t="str">
        <f>IF(AL53="","",AL53+1)</f>
        <v/>
      </c>
      <c r="AO53" s="85"/>
      <c r="AP53" s="85" t="str">
        <f>IF(AN53="","",AN53+1)</f>
        <v/>
      </c>
      <c r="AQ53" s="85"/>
      <c r="AR53" s="85" t="str">
        <f>IF(AP53="","",AP53+1)</f>
        <v/>
      </c>
      <c r="AS53" s="85"/>
      <c r="AT53" s="85" t="str">
        <f>IF(AR53="","",AR53+1)</f>
        <v/>
      </c>
      <c r="AU53" s="85"/>
      <c r="AV53" s="85" t="str">
        <f>IF(AT53="","",AT53+1)</f>
        <v/>
      </c>
      <c r="AW53" s="99"/>
      <c r="AY53" s="96"/>
    </row>
    <row r="54" spans="1:51" ht="21.95" customHeight="1">
      <c r="A54" s="97"/>
      <c r="B54" s="106">
        <f>IF(N52="","",N52+1)</f>
        <v>3</v>
      </c>
      <c r="C54" s="105"/>
      <c r="D54" s="94">
        <f>IF(B54="","",B54+1)</f>
        <v>4</v>
      </c>
      <c r="F54" s="94">
        <f>IF(D54="","",D54+1)</f>
        <v>5</v>
      </c>
      <c r="H54" s="94">
        <f>IF(F54="","",F54+1)</f>
        <v>6</v>
      </c>
      <c r="J54" s="94">
        <f>IF(H54="","",H54+1)</f>
        <v>7</v>
      </c>
      <c r="L54" s="94">
        <f>IF(J54="","",J54+1)</f>
        <v>8</v>
      </c>
      <c r="N54" s="101">
        <f>IF(L54="","",L54+1)</f>
        <v>9</v>
      </c>
      <c r="O54" s="111"/>
      <c r="P54" s="81" t="s">
        <v>48</v>
      </c>
      <c r="Q54" s="108">
        <v>10</v>
      </c>
      <c r="R54" s="97"/>
      <c r="S54" s="106">
        <f>IF(AE52="","",AE52+1)</f>
        <v>7</v>
      </c>
      <c r="T54" s="105"/>
      <c r="U54" s="94">
        <f>IF(S54="","",S54+1)</f>
        <v>8</v>
      </c>
      <c r="V54" s="85"/>
      <c r="W54" s="94">
        <f>IF(U54="","",U54+1)</f>
        <v>9</v>
      </c>
      <c r="X54" s="85"/>
      <c r="Y54" s="94">
        <f>IF(W54="","",W54+1)</f>
        <v>10</v>
      </c>
      <c r="Z54" s="85"/>
      <c r="AA54" s="110">
        <f>IF(Y54="","",Y54+1)</f>
        <v>11</v>
      </c>
      <c r="AB54" s="85"/>
      <c r="AC54" s="94">
        <f>IF(AA54="","",AA54+1)</f>
        <v>12</v>
      </c>
      <c r="AD54" s="85"/>
      <c r="AE54" s="101">
        <f>IF(AC54="","",AC54+1)</f>
        <v>13</v>
      </c>
      <c r="AF54" s="111"/>
      <c r="AG54" s="81" t="s">
        <v>48</v>
      </c>
      <c r="AH54" s="108">
        <v>9</v>
      </c>
      <c r="AI54" s="97"/>
      <c r="AJ54" s="106">
        <f>IF(AV52="","",AV52+1)</f>
        <v>7</v>
      </c>
      <c r="AK54" s="105"/>
      <c r="AL54" s="94">
        <f>IF(AJ54="","",AJ54+1)</f>
        <v>8</v>
      </c>
      <c r="AM54" s="85"/>
      <c r="AN54" s="94">
        <f>IF(AL54="","",AL54+1)</f>
        <v>9</v>
      </c>
      <c r="AO54" s="85"/>
      <c r="AP54" s="94">
        <f>IF(AN54="","",AN54+1)</f>
        <v>10</v>
      </c>
      <c r="AQ54" s="85"/>
      <c r="AR54" s="94">
        <f>IF(AP54="","",AP54+1)</f>
        <v>11</v>
      </c>
      <c r="AS54" s="85"/>
      <c r="AT54" s="94">
        <f>IF(AR54="","",AR54+1)</f>
        <v>12</v>
      </c>
      <c r="AU54" s="85"/>
      <c r="AV54" s="101">
        <f>IF(AT54="","",AT54+1)</f>
        <v>13</v>
      </c>
      <c r="AW54" s="111"/>
      <c r="AX54" s="81" t="s">
        <v>48</v>
      </c>
      <c r="AY54" s="108">
        <v>7</v>
      </c>
    </row>
    <row r="55" spans="1:51" ht="5.0999999999999996" customHeight="1">
      <c r="A55" s="97"/>
      <c r="B55" s="105"/>
      <c r="C55" s="105"/>
      <c r="N55" s="115"/>
      <c r="O55" s="111"/>
      <c r="Q55" s="96"/>
      <c r="R55" s="97"/>
      <c r="S55" s="105"/>
      <c r="T55" s="105"/>
      <c r="V55" s="85"/>
      <c r="X55" s="85"/>
      <c r="Z55" s="85"/>
      <c r="AB55" s="85"/>
      <c r="AD55" s="85"/>
      <c r="AE55" s="115"/>
      <c r="AF55" s="111"/>
      <c r="AH55" s="96"/>
      <c r="AI55" s="97"/>
      <c r="AJ55" s="105"/>
      <c r="AK55" s="105"/>
      <c r="AM55" s="85"/>
      <c r="AO55" s="85"/>
      <c r="AQ55" s="85"/>
      <c r="AS55" s="85"/>
      <c r="AU55" s="85"/>
      <c r="AV55" s="115"/>
      <c r="AW55" s="111"/>
      <c r="AY55" s="96"/>
    </row>
    <row r="56" spans="1:51" ht="21.95" customHeight="1">
      <c r="A56" s="97"/>
      <c r="B56" s="106">
        <f>IF(N54="","",N54+1)</f>
        <v>10</v>
      </c>
      <c r="C56" s="105"/>
      <c r="D56" s="110">
        <f>IF(B56="","",B56+1)</f>
        <v>11</v>
      </c>
      <c r="F56" s="94">
        <f>IF(D56="","",D56+1)</f>
        <v>12</v>
      </c>
      <c r="H56" s="94">
        <f>IF(F56="","",F56+1)</f>
        <v>13</v>
      </c>
      <c r="J56" s="94">
        <f>IF(H56="","",H56+1)</f>
        <v>14</v>
      </c>
      <c r="L56" s="94">
        <f>IF(J56="","",J56+1)</f>
        <v>15</v>
      </c>
      <c r="N56" s="101">
        <f>IF(L56="","",L56+1)</f>
        <v>16</v>
      </c>
      <c r="O56" s="111"/>
      <c r="P56" s="81" t="s">
        <v>50</v>
      </c>
      <c r="Q56" s="108">
        <f>Q58-Q54</f>
        <v>21</v>
      </c>
      <c r="R56" s="97"/>
      <c r="S56" s="106">
        <f>IF(AE54="","",AE54+1)</f>
        <v>14</v>
      </c>
      <c r="T56" s="105"/>
      <c r="U56" s="131">
        <f>IF(S56="","",S56+1)</f>
        <v>15</v>
      </c>
      <c r="V56" s="85"/>
      <c r="W56" s="94">
        <f>IF(U56="","",U56+1)</f>
        <v>16</v>
      </c>
      <c r="X56" s="85"/>
      <c r="Y56" s="94">
        <f>IF(W56="","",W56+1)</f>
        <v>17</v>
      </c>
      <c r="Z56" s="85"/>
      <c r="AA56" s="94">
        <f>IF(Y56="","",Y56+1)</f>
        <v>18</v>
      </c>
      <c r="AB56" s="85"/>
      <c r="AC56" s="94">
        <f>IF(AA56="","",AA56+1)</f>
        <v>19</v>
      </c>
      <c r="AD56" s="85"/>
      <c r="AE56" s="101">
        <f>IF(AC56="","",AC56+1)</f>
        <v>20</v>
      </c>
      <c r="AF56" s="111"/>
      <c r="AG56" s="81" t="s">
        <v>50</v>
      </c>
      <c r="AH56" s="108">
        <f>AH58-AH54</f>
        <v>19</v>
      </c>
      <c r="AI56" s="97"/>
      <c r="AJ56" s="106">
        <f>IF(AV54="","",AV54+1)</f>
        <v>14</v>
      </c>
      <c r="AK56" s="105"/>
      <c r="AL56" s="94">
        <f>IF(AJ56="","",AJ56+1)</f>
        <v>15</v>
      </c>
      <c r="AM56" s="85"/>
      <c r="AN56" s="94">
        <f>IF(AL56="","",AL56+1)</f>
        <v>16</v>
      </c>
      <c r="AO56" s="85"/>
      <c r="AP56" s="94">
        <f>IF(AN56="","",AN56+1)</f>
        <v>17</v>
      </c>
      <c r="AQ56" s="85"/>
      <c r="AR56" s="94">
        <f>IF(AP56="","",AP56+1)</f>
        <v>18</v>
      </c>
      <c r="AS56" s="85"/>
      <c r="AT56" s="94">
        <f>IF(AR56="","",AR56+1)</f>
        <v>19</v>
      </c>
      <c r="AU56" s="85"/>
      <c r="AV56" s="110">
        <f>IF(AT56="","",AT56+1)</f>
        <v>20</v>
      </c>
      <c r="AW56" s="111"/>
      <c r="AX56" s="81" t="s">
        <v>50</v>
      </c>
      <c r="AY56" s="108">
        <f>AY58-AY54</f>
        <v>24</v>
      </c>
    </row>
    <row r="57" spans="1:51" ht="5.0999999999999996" customHeight="1">
      <c r="A57" s="97"/>
      <c r="B57" s="105"/>
      <c r="C57" s="105"/>
      <c r="N57" s="115"/>
      <c r="O57" s="111"/>
      <c r="Q57" s="96"/>
      <c r="R57" s="97"/>
      <c r="S57" s="105"/>
      <c r="T57" s="105"/>
      <c r="V57" s="85"/>
      <c r="X57" s="85"/>
      <c r="Z57" s="85"/>
      <c r="AB57" s="85"/>
      <c r="AD57" s="85"/>
      <c r="AE57" s="115"/>
      <c r="AF57" s="111"/>
      <c r="AH57" s="96"/>
      <c r="AI57" s="97"/>
      <c r="AJ57" s="105"/>
      <c r="AK57" s="105"/>
      <c r="AM57" s="85"/>
      <c r="AO57" s="85"/>
      <c r="AQ57" s="85"/>
      <c r="AS57" s="85"/>
      <c r="AU57" s="85"/>
      <c r="AV57" s="115"/>
      <c r="AW57" s="111"/>
      <c r="AY57" s="96"/>
    </row>
    <row r="58" spans="1:51" ht="21.95" customHeight="1">
      <c r="A58" s="97"/>
      <c r="B58" s="106">
        <f>IF(N56="","",N56+1)</f>
        <v>17</v>
      </c>
      <c r="C58" s="105"/>
      <c r="D58" s="94">
        <f>IF(B58="","",IF(B58+1&gt;31,"",B58+1))</f>
        <v>18</v>
      </c>
      <c r="F58" s="94">
        <f>IF(D58="","",D58+1)</f>
        <v>19</v>
      </c>
      <c r="H58" s="94">
        <f>IF(F58="","",F58+1)</f>
        <v>20</v>
      </c>
      <c r="J58" s="94">
        <f>IF(H58="","",H58+1)</f>
        <v>21</v>
      </c>
      <c r="L58" s="94">
        <f>IF(J58="","",J58+1)</f>
        <v>22</v>
      </c>
      <c r="M58" s="94"/>
      <c r="N58" s="101">
        <f>IF(L58="","",L58+1)</f>
        <v>23</v>
      </c>
      <c r="O58" s="111"/>
      <c r="P58" s="90" t="s">
        <v>52</v>
      </c>
      <c r="Q58" s="91">
        <v>31</v>
      </c>
      <c r="R58" s="97"/>
      <c r="S58" s="106">
        <f>IF(AE56="","",AE56+1)</f>
        <v>21</v>
      </c>
      <c r="T58" s="105"/>
      <c r="U58" s="94">
        <f>IF(S58="","",S58+1)</f>
        <v>22</v>
      </c>
      <c r="V58" s="85"/>
      <c r="W58" s="110">
        <f>IF(U58="","",U58+1)</f>
        <v>23</v>
      </c>
      <c r="X58" s="85"/>
      <c r="Y58" s="94">
        <f>IF(W58="","",W58+1)</f>
        <v>24</v>
      </c>
      <c r="Z58" s="85"/>
      <c r="AA58" s="94">
        <f>IF(Y58="","",Y58+1)</f>
        <v>25</v>
      </c>
      <c r="AB58" s="85"/>
      <c r="AC58" s="94">
        <f>IF(AA58="","",AA58+1)</f>
        <v>26</v>
      </c>
      <c r="AD58" s="94"/>
      <c r="AE58" s="101">
        <f>IF(AC58="","",AC58+1)</f>
        <v>27</v>
      </c>
      <c r="AF58" s="111"/>
      <c r="AG58" s="90" t="s">
        <v>52</v>
      </c>
      <c r="AH58" s="91">
        <f>MAX(S52:AE62)</f>
        <v>28</v>
      </c>
      <c r="AI58" s="97"/>
      <c r="AJ58" s="106">
        <f>IF(AV56="","",AV56+1)</f>
        <v>21</v>
      </c>
      <c r="AK58" s="105"/>
      <c r="AL58" s="94">
        <f>IF(AJ58="","",AJ58+1)</f>
        <v>22</v>
      </c>
      <c r="AM58" s="85"/>
      <c r="AN58" s="94">
        <f>IF(AL58="","",AL58+1)</f>
        <v>23</v>
      </c>
      <c r="AO58" s="85"/>
      <c r="AP58" s="94">
        <f>IF(AN58="","",AN58+1)</f>
        <v>24</v>
      </c>
      <c r="AQ58" s="85"/>
      <c r="AR58" s="131">
        <f>IF(AP58="","",AP58+1)</f>
        <v>25</v>
      </c>
      <c r="AS58" s="85"/>
      <c r="AT58" s="145">
        <f>IF(AR58="","",AR58+1)</f>
        <v>26</v>
      </c>
      <c r="AU58" s="94"/>
      <c r="AV58" s="101">
        <f>IF(AT58="","",AT58+1)</f>
        <v>27</v>
      </c>
      <c r="AW58" s="111"/>
      <c r="AX58" s="90" t="s">
        <v>52</v>
      </c>
      <c r="AY58" s="91">
        <v>31</v>
      </c>
    </row>
    <row r="59" spans="1:51" ht="5.0999999999999996" customHeight="1">
      <c r="A59" s="97"/>
      <c r="B59" s="105"/>
      <c r="C59" s="105"/>
      <c r="N59" s="115"/>
      <c r="O59" s="111"/>
      <c r="Q59" s="96"/>
      <c r="R59" s="97"/>
      <c r="S59" s="105"/>
      <c r="T59" s="105"/>
      <c r="V59" s="85"/>
      <c r="X59" s="85"/>
      <c r="Z59" s="85"/>
      <c r="AB59" s="85"/>
      <c r="AD59" s="85"/>
      <c r="AE59" s="115"/>
      <c r="AF59" s="111"/>
      <c r="AH59" s="96"/>
      <c r="AI59" s="97"/>
      <c r="AJ59" s="105"/>
      <c r="AK59" s="105"/>
      <c r="AM59" s="85"/>
      <c r="AO59" s="85"/>
      <c r="AQ59" s="85"/>
      <c r="AS59" s="85"/>
      <c r="AU59" s="85"/>
      <c r="AV59" s="115"/>
      <c r="AW59" s="111"/>
      <c r="AY59" s="96"/>
    </row>
    <row r="60" spans="1:51" ht="21.95" customHeight="1">
      <c r="A60" s="97"/>
      <c r="B60" s="106">
        <f>IF(N58="","",N58+1)</f>
        <v>24</v>
      </c>
      <c r="C60" s="105"/>
      <c r="D60" s="94">
        <f>IF(B60="","",IF(B60+1&gt;31,"",B60+1))</f>
        <v>25</v>
      </c>
      <c r="F60" s="94">
        <f>IF(D60="","",IF(D60+1&gt;31,"",D60+1))</f>
        <v>26</v>
      </c>
      <c r="H60" s="94">
        <f>IF(F60="","",IF(F60+1&gt;31,"",F60+1))</f>
        <v>27</v>
      </c>
      <c r="J60" s="94">
        <f>IF(H60="","",IF(H60+1&gt;31,"",H60+1))</f>
        <v>28</v>
      </c>
      <c r="K60" s="105"/>
      <c r="L60" s="94">
        <f>IF(J60="","",IF(J60+1&gt;31,"",J60+1))</f>
        <v>29</v>
      </c>
      <c r="N60" s="101">
        <f>IF(L60="","",IF(L60+1&gt;31,"",L60+1))</f>
        <v>30</v>
      </c>
      <c r="O60" s="111"/>
      <c r="Q60" s="96"/>
      <c r="R60" s="97"/>
      <c r="S60" s="106">
        <f>IF(AE58="","",IF(AE58+1&gt;28,"",AE58+1))</f>
        <v>28</v>
      </c>
      <c r="T60" s="94"/>
      <c r="U60" s="94"/>
      <c r="V60" s="94"/>
      <c r="W60" s="94" t="str">
        <f>IF(U60="","",U60+1)</f>
        <v/>
      </c>
      <c r="X60" s="94"/>
      <c r="Y60" s="94" t="str">
        <f t="shared" ref="Y60" si="8">IF(W60="","",W60+1)</f>
        <v/>
      </c>
      <c r="Z60" s="94"/>
      <c r="AA60" s="94" t="str">
        <f>IF(Y60="","",IF(Y60+1&gt;28,"",Y60+1))</f>
        <v/>
      </c>
      <c r="AB60" s="94"/>
      <c r="AC60" s="94" t="str">
        <f>IF(AA60="","",IF(AA60+1&gt;28,"",AA60+1))</f>
        <v/>
      </c>
      <c r="AD60" s="94"/>
      <c r="AE60" s="94" t="str">
        <f>IF(AC60="","",IF(AC60+1&gt;28,"",AC60+1))</f>
        <v/>
      </c>
      <c r="AF60" s="111"/>
      <c r="AH60" s="96"/>
      <c r="AI60" s="97"/>
      <c r="AJ60" s="106">
        <f>IF(AV58="","",AV58+1)</f>
        <v>28</v>
      </c>
      <c r="AK60" s="105"/>
      <c r="AL60" s="94">
        <f>IF(AJ60="","",IF(AJ60+1&gt;31,"",AJ60+1))</f>
        <v>29</v>
      </c>
      <c r="AM60" s="85"/>
      <c r="AN60" s="94">
        <f>IF(AL60="","",IF(AL60+1&gt;31,"",AL60+1))</f>
        <v>30</v>
      </c>
      <c r="AO60" s="85"/>
      <c r="AP60" s="94">
        <f>IF(AN60="","",IF(AN60+1&gt;31,"",AN60+1))</f>
        <v>31</v>
      </c>
      <c r="AQ60" s="85"/>
      <c r="AR60" s="94" t="str">
        <f>IF(AP60="","",IF(AP60+1&gt;31,"",AP60+1))</f>
        <v/>
      </c>
      <c r="AS60" s="105"/>
      <c r="AT60" s="94" t="str">
        <f>IF(AR60="","",IF(AR60+1&gt;31,"",AR60+1))</f>
        <v/>
      </c>
      <c r="AU60" s="85"/>
      <c r="AV60" s="101" t="str">
        <f>IF(AT60="","",IF(AT60+1&gt;31,"",AT60+1))</f>
        <v/>
      </c>
      <c r="AW60" s="111"/>
      <c r="AY60" s="96"/>
    </row>
    <row r="61" spans="1:51" ht="5.0999999999999996" customHeight="1">
      <c r="A61" s="97"/>
      <c r="B61" s="105"/>
      <c r="C61" s="105"/>
      <c r="N61" s="115"/>
      <c r="O61" s="111"/>
      <c r="Q61" s="96"/>
      <c r="R61" s="97"/>
      <c r="S61" s="105"/>
      <c r="T61" s="105"/>
      <c r="V61" s="85"/>
      <c r="X61" s="85"/>
      <c r="Z61" s="85"/>
      <c r="AB61" s="85"/>
      <c r="AD61" s="85"/>
      <c r="AE61" s="115"/>
      <c r="AF61" s="111"/>
      <c r="AH61" s="96"/>
      <c r="AI61" s="97"/>
      <c r="AJ61" s="105"/>
      <c r="AK61" s="105"/>
      <c r="AM61" s="85"/>
      <c r="AO61" s="85"/>
      <c r="AQ61" s="85"/>
      <c r="AS61" s="85"/>
      <c r="AU61" s="85"/>
      <c r="AV61" s="115"/>
      <c r="AW61" s="111"/>
      <c r="AY61" s="96"/>
    </row>
    <row r="62" spans="1:51" ht="21.95" customHeight="1">
      <c r="A62" s="97"/>
      <c r="B62" s="106">
        <f>IF(N60="","",IF(N60+1&gt;31,"",N60+1))</f>
        <v>31</v>
      </c>
      <c r="C62" s="105"/>
      <c r="D62" s="94" t="str">
        <f>IF(B62="","",IF(B62+1&gt;31,"",B62+1))</f>
        <v/>
      </c>
      <c r="F62" s="94" t="str">
        <f>IF(D62="","",IF(D62+1&gt;31,"",D62+1))</f>
        <v/>
      </c>
      <c r="H62" s="94" t="str">
        <f>IF(F62="","",IF(F62+1&gt;31,"",F62+1))</f>
        <v/>
      </c>
      <c r="J62" s="94" t="str">
        <f>IF(H62="","",IF(H62+1&gt;31,"",H62+1))</f>
        <v/>
      </c>
      <c r="K62" s="105"/>
      <c r="L62" s="94" t="str">
        <f>IF(J62="","",IF(J62+1&gt;31,"",J62+1))</f>
        <v/>
      </c>
      <c r="N62" s="101" t="str">
        <f>IF(L62="","",IF(L62+1&gt;31,"",L62+1))</f>
        <v/>
      </c>
      <c r="O62" s="111"/>
      <c r="Q62" s="96"/>
      <c r="R62" s="97"/>
      <c r="S62" s="100" t="str">
        <f>IF(AE60="","",IF(AE60+1&gt;28,"",AE60+1))</f>
        <v/>
      </c>
      <c r="T62" s="105"/>
      <c r="U62" s="94" t="str">
        <f>IF(S62="","",IF(S62+1&gt;28,"",S62+1))</f>
        <v/>
      </c>
      <c r="V62" s="85"/>
      <c r="W62" s="94" t="str">
        <f>IF(U62="","",IF(U62+1&gt;28,"",U62+1))</f>
        <v/>
      </c>
      <c r="X62" s="85"/>
      <c r="Y62" s="94" t="str">
        <f>IF(W62="","",IF(W62+1&gt;28,"",W62+1))</f>
        <v/>
      </c>
      <c r="Z62" s="85"/>
      <c r="AA62" s="94" t="str">
        <f>IF(Y62="","",IF(Y62+1&gt;28,"",Y62+1))</f>
        <v/>
      </c>
      <c r="AB62" s="105"/>
      <c r="AC62" s="94" t="str">
        <f>IF(AA62="","",IF(AA62+1&gt;28,"",AA62+1))</f>
        <v/>
      </c>
      <c r="AD62" s="85"/>
      <c r="AE62" s="101" t="str">
        <f>IF(AC62="","",IF(AC62+1&gt;28,"",AC62+1))</f>
        <v/>
      </c>
      <c r="AF62" s="111"/>
      <c r="AH62" s="96"/>
      <c r="AI62" s="97"/>
      <c r="AJ62" s="144" t="str">
        <f>IF(AV60="","",AV60+1)</f>
        <v/>
      </c>
      <c r="AK62" s="105"/>
      <c r="AL62" s="94" t="str">
        <f>IF(AJ62="","",IF(AJ62+1&gt;31,"",AJ62+1))</f>
        <v/>
      </c>
      <c r="AM62" s="85"/>
      <c r="AN62" s="94" t="str">
        <f>IF(AL62="","",IF(AL62+1&gt;31,"",AL62+1))</f>
        <v/>
      </c>
      <c r="AO62" s="85"/>
      <c r="AP62" s="94" t="str">
        <f>IF(AN62="","",IF(AN62+1&gt;31,"",AN62+1))</f>
        <v/>
      </c>
      <c r="AQ62" s="85"/>
      <c r="AR62" s="94" t="str">
        <f>IF(AP62="","",IF(AP62+1&gt;31,"",AP62+1))</f>
        <v/>
      </c>
      <c r="AS62" s="105"/>
      <c r="AT62" s="94" t="str">
        <f>IF(AR62="","",IF(AR62+1&gt;31,"",AR62+1))</f>
        <v/>
      </c>
      <c r="AU62" s="85"/>
      <c r="AV62" s="101" t="str">
        <f>IF(AT62="","",IF(AT62+1&gt;31,"",AT62+1))</f>
        <v/>
      </c>
      <c r="AW62" s="111"/>
      <c r="AY62" s="96"/>
    </row>
    <row r="63" spans="1:51" ht="5.0999999999999996" customHeight="1">
      <c r="A63" s="123"/>
      <c r="B63" s="124"/>
      <c r="C63" s="124"/>
      <c r="D63" s="125"/>
      <c r="E63" s="125"/>
      <c r="F63" s="125"/>
      <c r="G63" s="125"/>
      <c r="H63" s="125"/>
      <c r="I63" s="125"/>
      <c r="J63" s="124"/>
      <c r="K63" s="124"/>
      <c r="L63" s="125"/>
      <c r="M63" s="125"/>
      <c r="N63" s="126"/>
      <c r="O63" s="127"/>
      <c r="P63" s="121"/>
      <c r="Q63" s="122"/>
      <c r="R63" s="123"/>
      <c r="S63" s="124"/>
      <c r="T63" s="124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6"/>
      <c r="AF63" s="127"/>
      <c r="AG63" s="121"/>
      <c r="AH63" s="122"/>
      <c r="AI63" s="123"/>
      <c r="AJ63" s="124"/>
      <c r="AK63" s="124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  <c r="AV63" s="126"/>
      <c r="AW63" s="127"/>
      <c r="AX63" s="121"/>
      <c r="AY63" s="122"/>
    </row>
    <row r="64" spans="1:51" ht="12" customHeight="1"/>
    <row r="65" spans="6:33" ht="20.100000000000001" customHeight="1">
      <c r="F65" s="85" t="s">
        <v>67</v>
      </c>
      <c r="H65" s="151" t="s">
        <v>68</v>
      </c>
      <c r="I65" s="151"/>
      <c r="J65" s="151"/>
      <c r="K65" s="151"/>
      <c r="L65" s="151"/>
      <c r="M65" s="151"/>
      <c r="N65" s="151"/>
      <c r="O65" s="151"/>
      <c r="P65" s="151"/>
    </row>
    <row r="66" spans="6:33" ht="20.100000000000001" customHeight="1">
      <c r="F66" s="85" t="s">
        <v>67</v>
      </c>
      <c r="H66" s="151" t="s">
        <v>69</v>
      </c>
      <c r="I66" s="151"/>
      <c r="J66" s="151"/>
      <c r="K66" s="151"/>
      <c r="L66" s="151"/>
      <c r="M66" s="151"/>
      <c r="N66" s="151"/>
      <c r="O66" s="151"/>
      <c r="P66" s="151"/>
      <c r="S66" s="85"/>
      <c r="AG66" s="82"/>
    </row>
    <row r="67" spans="6:33" ht="20.100000000000001" customHeight="1">
      <c r="F67" s="85" t="s">
        <v>67</v>
      </c>
      <c r="H67" s="151" t="s">
        <v>70</v>
      </c>
      <c r="I67" s="151"/>
      <c r="J67" s="151"/>
      <c r="K67" s="151"/>
      <c r="L67" s="151"/>
      <c r="M67" s="151"/>
      <c r="N67" s="151"/>
      <c r="O67" s="151"/>
      <c r="P67" s="151"/>
    </row>
  </sheetData>
  <mergeCells count="16">
    <mergeCell ref="AI34:AY34"/>
    <mergeCell ref="A49:Q49"/>
    <mergeCell ref="R49:AH49"/>
    <mergeCell ref="AI49:AY49"/>
    <mergeCell ref="B1:AY1"/>
    <mergeCell ref="A4:Q4"/>
    <mergeCell ref="R4:AH4"/>
    <mergeCell ref="AI4:AY4"/>
    <mergeCell ref="A19:Q19"/>
    <mergeCell ref="R19:AH19"/>
    <mergeCell ref="AI19:AY19"/>
    <mergeCell ref="H65:P65"/>
    <mergeCell ref="H66:P66"/>
    <mergeCell ref="H67:P67"/>
    <mergeCell ref="A34:Q34"/>
    <mergeCell ref="R34:AH34"/>
  </mergeCells>
  <phoneticPr fontId="12"/>
  <printOptions horizontalCentered="1" verticalCentered="1"/>
  <pageMargins left="0" right="0" top="0" bottom="0" header="0.51181102362204722" footer="0.51181102362204722"/>
  <pageSetup paperSize="9" scale="60" orientation="portrait" horizontalDpi="300" verticalDpi="300" r:id="rId1"/>
  <headerFooter alignWithMargins="0"/>
  <colBreaks count="1" manualBreakCount="1">
    <brk id="5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63451-FA39-45C2-B091-166B8C8CA3C3}">
  <dimension ref="A1:AM49"/>
  <sheetViews>
    <sheetView showZeros="0" workbookViewId="0">
      <pane ySplit="5" topLeftCell="A9" activePane="bottomLeft" state="frozen"/>
      <selection activeCell="C1" sqref="C1"/>
      <selection pane="bottomLeft" activeCell="F30" sqref="F30"/>
    </sheetView>
  </sheetViews>
  <sheetFormatPr defaultRowHeight="13.5"/>
  <cols>
    <col min="1" max="1" width="10.5" hidden="1" customWidth="1"/>
    <col min="2" max="2" width="3.5" hidden="1" customWidth="1"/>
    <col min="3" max="3" width="3.5" customWidth="1"/>
    <col min="4" max="4" width="3.5" bestFit="1" customWidth="1"/>
    <col min="5" max="5" width="3.375" bestFit="1" customWidth="1"/>
    <col min="6" max="6" width="16.875" customWidth="1"/>
    <col min="7" max="7" width="19.625" customWidth="1"/>
    <col min="9" max="12" width="11.25" customWidth="1"/>
    <col min="13" max="17" width="5.625" customWidth="1"/>
    <col min="18" max="18" width="4" customWidth="1"/>
    <col min="22" max="22" width="3.5" bestFit="1" customWidth="1"/>
    <col min="23" max="23" width="3.375" bestFit="1" customWidth="1"/>
    <col min="24" max="24" width="15.75" style="1" customWidth="1"/>
    <col min="25" max="25" width="20.625" style="1" customWidth="1"/>
    <col min="26" max="26" width="11.25" style="2" bestFit="1" customWidth="1"/>
    <col min="27" max="27" width="9.125" style="3" customWidth="1"/>
    <col min="28" max="29" width="9.125" style="1" customWidth="1"/>
    <col min="30" max="30" width="9.125" style="13" customWidth="1"/>
    <col min="31" max="31" width="9.125" style="1" customWidth="1"/>
    <col min="32" max="33" width="7.625" style="1" customWidth="1"/>
    <col min="34" max="34" width="7.625" style="2" customWidth="1"/>
    <col min="35" max="35" width="7.625" style="1" customWidth="1"/>
    <col min="36" max="38" width="6.75" style="1" customWidth="1"/>
    <col min="39" max="39" width="9.125" style="1" customWidth="1"/>
  </cols>
  <sheetData>
    <row r="1" spans="1:39" ht="17.25">
      <c r="F1" s="57" t="s">
        <v>30</v>
      </c>
      <c r="AB1" s="6"/>
      <c r="AC1" s="7"/>
      <c r="AD1" s="8"/>
      <c r="AE1" s="4"/>
      <c r="AI1" s="5"/>
    </row>
    <row r="2" spans="1:39">
      <c r="X2" s="5"/>
      <c r="AB2" s="6"/>
      <c r="AC2" s="7"/>
      <c r="AD2" s="8"/>
      <c r="AE2" s="4"/>
      <c r="AI2" s="9"/>
    </row>
    <row r="3" spans="1:39" ht="18.75">
      <c r="F3" s="48">
        <f>書式!F3</f>
        <v>0</v>
      </c>
      <c r="I3" s="58">
        <v>2020</v>
      </c>
      <c r="J3" s="59" t="s">
        <v>28</v>
      </c>
      <c r="K3" s="58">
        <v>4</v>
      </c>
      <c r="L3" s="59" t="s">
        <v>29</v>
      </c>
      <c r="X3" s="10">
        <f>F3</f>
        <v>0</v>
      </c>
      <c r="Y3" s="10"/>
      <c r="Z3" s="11">
        <f>I3</f>
        <v>2020</v>
      </c>
      <c r="AA3" s="12">
        <v>2018</v>
      </c>
      <c r="AB3" s="77">
        <f>K3</f>
        <v>4</v>
      </c>
      <c r="AC3" s="6">
        <v>6</v>
      </c>
      <c r="AF3" s="14" t="s">
        <v>11</v>
      </c>
      <c r="AH3" s="15" t="s">
        <v>12</v>
      </c>
    </row>
    <row r="4" spans="1:39" ht="3.75" customHeight="1">
      <c r="Z4" s="16"/>
      <c r="AA4" s="17"/>
      <c r="AB4" s="7"/>
      <c r="AC4" s="7"/>
      <c r="AD4" s="18"/>
      <c r="AE4" s="7"/>
      <c r="AF4" s="7"/>
      <c r="AG4" s="19"/>
      <c r="AH4" s="20"/>
      <c r="AI4" s="19"/>
      <c r="AJ4" s="7"/>
      <c r="AK4" s="7"/>
      <c r="AL4" s="7"/>
      <c r="AM4" s="7"/>
    </row>
    <row r="5" spans="1:39">
      <c r="D5" s="65"/>
      <c r="E5" s="65"/>
      <c r="F5" s="60"/>
      <c r="G5" s="61" t="s">
        <v>0</v>
      </c>
      <c r="H5" s="61" t="s">
        <v>1</v>
      </c>
      <c r="I5" s="61" t="s">
        <v>2</v>
      </c>
      <c r="J5" s="61" t="s">
        <v>3</v>
      </c>
      <c r="K5" s="60" t="s">
        <v>4</v>
      </c>
      <c r="L5" s="60" t="s">
        <v>5</v>
      </c>
      <c r="M5" s="62" t="s">
        <v>6</v>
      </c>
      <c r="N5" s="62" t="s">
        <v>25</v>
      </c>
      <c r="O5" s="62" t="s">
        <v>7</v>
      </c>
      <c r="P5" s="62" t="s">
        <v>8</v>
      </c>
      <c r="Q5" s="61" t="s">
        <v>9</v>
      </c>
      <c r="S5" s="21" t="s">
        <v>10</v>
      </c>
      <c r="T5" s="22">
        <v>4.1666666666666664E-2</v>
      </c>
      <c r="V5" s="65"/>
      <c r="W5" s="65"/>
      <c r="X5" s="49" t="s">
        <v>13</v>
      </c>
      <c r="Y5" s="23" t="s">
        <v>14</v>
      </c>
      <c r="Z5" s="23" t="s">
        <v>15</v>
      </c>
      <c r="AA5" s="24" t="s">
        <v>16</v>
      </c>
      <c r="AB5" s="23" t="s">
        <v>17</v>
      </c>
      <c r="AC5" s="23" t="s">
        <v>18</v>
      </c>
      <c r="AD5" s="23" t="s">
        <v>19</v>
      </c>
      <c r="AE5" s="23" t="s">
        <v>20</v>
      </c>
      <c r="AF5" s="25" t="s">
        <v>21</v>
      </c>
      <c r="AG5" s="25" t="s">
        <v>22</v>
      </c>
      <c r="AH5" s="26" t="s">
        <v>21</v>
      </c>
      <c r="AI5" s="26" t="s">
        <v>22</v>
      </c>
      <c r="AJ5" s="23"/>
      <c r="AK5" s="23"/>
      <c r="AL5" s="23"/>
      <c r="AM5" s="23"/>
    </row>
    <row r="6" spans="1:39">
      <c r="A6" s="56">
        <f t="shared" ref="A6:A30" si="0">DATE( $I$3, $K$3, ROW()-5)</f>
        <v>43922</v>
      </c>
      <c r="B6">
        <f>DAY(A6)</f>
        <v>1</v>
      </c>
      <c r="D6" s="63">
        <f>IF(B6=ROW()-5, A6, "")</f>
        <v>43922</v>
      </c>
      <c r="E6" s="64">
        <f>D6</f>
        <v>43922</v>
      </c>
      <c r="F6" s="65"/>
      <c r="G6" s="61"/>
      <c r="H6" s="61"/>
      <c r="I6" s="66"/>
      <c r="J6" s="66"/>
      <c r="K6" s="22">
        <f t="shared" ref="K6:K30" si="1">IF(I6="",0,J6-I6-$T$5)</f>
        <v>0</v>
      </c>
      <c r="L6" s="22">
        <f t="shared" ref="L6:L30" si="2">IF(K6="",0,IF(K6&gt;$T$6,K6-$T$6,0))</f>
        <v>0</v>
      </c>
      <c r="M6" s="61"/>
      <c r="N6" s="61"/>
      <c r="O6" s="61"/>
      <c r="P6" s="61"/>
      <c r="Q6" s="61"/>
      <c r="S6" s="21" t="s">
        <v>4</v>
      </c>
      <c r="T6" s="22">
        <v>0.33333333333333331</v>
      </c>
      <c r="V6" s="63">
        <f t="shared" ref="V6:V30" si="3">IF(B6=ROW()-5, A6, "")</f>
        <v>43922</v>
      </c>
      <c r="W6" s="64">
        <f>V6</f>
        <v>43922</v>
      </c>
      <c r="X6" s="50" t="str">
        <f>IF(F6="","",F6)</f>
        <v/>
      </c>
      <c r="Y6" s="27">
        <f t="shared" ref="Y6:Y42" si="4">G6</f>
        <v>0</v>
      </c>
      <c r="Z6" s="28">
        <f t="shared" ref="Z6:Z42" si="5">IF(H6="",0,H6)</f>
        <v>0</v>
      </c>
      <c r="AA6" s="29" t="str">
        <f>IF(N6&gt;0,1-N6,IF(K6&lt;=0,"",1-AB6))</f>
        <v/>
      </c>
      <c r="AB6" s="30">
        <f>IF(M6="",0,M6)</f>
        <v>0</v>
      </c>
      <c r="AC6" s="31">
        <f>IF(L6=0,0,HOUR(L6)+MINUTE(L6)/60)</f>
        <v>0</v>
      </c>
      <c r="AD6" s="32"/>
      <c r="AE6" s="30">
        <f>IF(O6="",0,O6)</f>
        <v>0</v>
      </c>
      <c r="AF6" s="33">
        <f>IF(P6="",0,P6)</f>
        <v>0</v>
      </c>
      <c r="AG6" s="34"/>
      <c r="AH6" s="35">
        <f>IF(Q6="",0,Q6)</f>
        <v>0</v>
      </c>
      <c r="AI6" s="35"/>
      <c r="AJ6" s="28"/>
      <c r="AK6" s="28"/>
      <c r="AL6" s="28"/>
      <c r="AM6" s="28"/>
    </row>
    <row r="7" spans="1:39">
      <c r="A7" s="56">
        <f t="shared" si="0"/>
        <v>43923</v>
      </c>
      <c r="B7">
        <f t="shared" ref="B7:B42" si="6">DAY(A7)</f>
        <v>2</v>
      </c>
      <c r="D7" s="141">
        <f>IF(B7=ROW()-5, A7, "")</f>
        <v>43923</v>
      </c>
      <c r="E7" s="142">
        <f t="shared" ref="E7:E42" si="7">D7</f>
        <v>43923</v>
      </c>
      <c r="F7" s="143"/>
      <c r="G7" s="61"/>
      <c r="H7" s="61"/>
      <c r="I7" s="66"/>
      <c r="J7" s="66"/>
      <c r="K7" s="22">
        <f t="shared" si="1"/>
        <v>0</v>
      </c>
      <c r="L7" s="22">
        <f t="shared" si="2"/>
        <v>0</v>
      </c>
      <c r="M7" s="61"/>
      <c r="N7" s="61"/>
      <c r="O7" s="61"/>
      <c r="P7" s="61"/>
      <c r="Q7" s="61"/>
      <c r="V7" s="63">
        <f t="shared" si="3"/>
        <v>43923</v>
      </c>
      <c r="W7" s="64">
        <f t="shared" ref="W7:W30" si="8">V7</f>
        <v>43923</v>
      </c>
      <c r="X7" s="50" t="str">
        <f t="shared" ref="X7:X42" si="9">IF(F7="","",F7)</f>
        <v/>
      </c>
      <c r="Y7" s="27">
        <f t="shared" si="4"/>
        <v>0</v>
      </c>
      <c r="Z7" s="28">
        <f t="shared" si="5"/>
        <v>0</v>
      </c>
      <c r="AA7" s="29" t="str">
        <f t="shared" ref="AA7:AA42" si="10">IF(K7&lt;=0,"",1-AB7)</f>
        <v/>
      </c>
      <c r="AB7" s="30">
        <f t="shared" ref="AB7:AB42" si="11">IF(M7="",0,M7)</f>
        <v>0</v>
      </c>
      <c r="AC7" s="31">
        <f t="shared" ref="AC7:AC42" si="12">IF(L7=0,0,HOUR(L7)+MINUTE(L7)/60)</f>
        <v>0</v>
      </c>
      <c r="AD7" s="32"/>
      <c r="AE7" s="30">
        <f t="shared" ref="AE7:AF42" si="13">IF(O7="",0,O7)</f>
        <v>0</v>
      </c>
      <c r="AF7" s="33">
        <f t="shared" si="13"/>
        <v>0</v>
      </c>
      <c r="AG7" s="34"/>
      <c r="AH7" s="35">
        <f t="shared" ref="AH7:AH42" si="14">IF(Q7="",0,Q7)</f>
        <v>0</v>
      </c>
      <c r="AI7" s="35"/>
      <c r="AJ7" s="28"/>
      <c r="AK7" s="28"/>
      <c r="AL7" s="28"/>
      <c r="AM7" s="28"/>
    </row>
    <row r="8" spans="1:39">
      <c r="A8" s="56">
        <f t="shared" si="0"/>
        <v>43924</v>
      </c>
      <c r="B8">
        <f t="shared" si="6"/>
        <v>3</v>
      </c>
      <c r="D8" s="63">
        <f t="shared" ref="D8:D30" si="15">IF(B8=ROW()-5, A8, "")</f>
        <v>43924</v>
      </c>
      <c r="E8" s="64">
        <f t="shared" si="7"/>
        <v>43924</v>
      </c>
      <c r="F8" s="50"/>
      <c r="G8" s="61"/>
      <c r="H8" s="61"/>
      <c r="I8" s="66"/>
      <c r="J8" s="66"/>
      <c r="K8" s="22">
        <f t="shared" si="1"/>
        <v>0</v>
      </c>
      <c r="L8" s="22">
        <f t="shared" si="2"/>
        <v>0</v>
      </c>
      <c r="M8" s="61"/>
      <c r="N8" s="61"/>
      <c r="O8" s="61"/>
      <c r="P8" s="61"/>
      <c r="Q8" s="61"/>
      <c r="V8" s="63">
        <f t="shared" si="3"/>
        <v>43924</v>
      </c>
      <c r="W8" s="64">
        <f t="shared" si="8"/>
        <v>43924</v>
      </c>
      <c r="X8" s="50" t="str">
        <f t="shared" si="9"/>
        <v/>
      </c>
      <c r="Y8" s="27">
        <f t="shared" si="4"/>
        <v>0</v>
      </c>
      <c r="Z8" s="28">
        <f t="shared" si="5"/>
        <v>0</v>
      </c>
      <c r="AA8" s="29" t="str">
        <f t="shared" si="10"/>
        <v/>
      </c>
      <c r="AB8" s="30">
        <f t="shared" si="11"/>
        <v>0</v>
      </c>
      <c r="AC8" s="31">
        <f t="shared" si="12"/>
        <v>0</v>
      </c>
      <c r="AD8" s="32"/>
      <c r="AE8" s="30">
        <f t="shared" si="13"/>
        <v>0</v>
      </c>
      <c r="AF8" s="33">
        <f t="shared" si="13"/>
        <v>0</v>
      </c>
      <c r="AG8" s="34"/>
      <c r="AH8" s="35">
        <f t="shared" si="14"/>
        <v>0</v>
      </c>
      <c r="AI8" s="35"/>
      <c r="AJ8" s="28"/>
      <c r="AK8" s="28"/>
      <c r="AL8" s="28"/>
      <c r="AM8" s="28"/>
    </row>
    <row r="9" spans="1:39">
      <c r="A9" s="56">
        <f t="shared" si="0"/>
        <v>43925</v>
      </c>
      <c r="B9">
        <f t="shared" si="6"/>
        <v>4</v>
      </c>
      <c r="D9" s="63">
        <f t="shared" si="15"/>
        <v>43925</v>
      </c>
      <c r="E9" s="64">
        <f t="shared" si="7"/>
        <v>43925</v>
      </c>
      <c r="F9" s="50"/>
      <c r="G9" s="61"/>
      <c r="H9" s="61"/>
      <c r="I9" s="66"/>
      <c r="J9" s="66"/>
      <c r="K9" s="22">
        <f t="shared" si="1"/>
        <v>0</v>
      </c>
      <c r="L9" s="22">
        <f t="shared" si="2"/>
        <v>0</v>
      </c>
      <c r="M9" s="61"/>
      <c r="N9" s="61"/>
      <c r="O9" s="61"/>
      <c r="P9" s="61"/>
      <c r="Q9" s="61"/>
      <c r="V9" s="63">
        <f t="shared" si="3"/>
        <v>43925</v>
      </c>
      <c r="W9" s="64">
        <f t="shared" si="8"/>
        <v>43925</v>
      </c>
      <c r="X9" s="50" t="str">
        <f t="shared" si="9"/>
        <v/>
      </c>
      <c r="Y9" s="27">
        <f t="shared" si="4"/>
        <v>0</v>
      </c>
      <c r="Z9" s="28">
        <f t="shared" si="5"/>
        <v>0</v>
      </c>
      <c r="AA9" s="29" t="str">
        <f t="shared" si="10"/>
        <v/>
      </c>
      <c r="AB9" s="30">
        <f t="shared" si="11"/>
        <v>0</v>
      </c>
      <c r="AC9" s="31">
        <f t="shared" si="12"/>
        <v>0</v>
      </c>
      <c r="AD9" s="32"/>
      <c r="AE9" s="30">
        <f t="shared" si="13"/>
        <v>0</v>
      </c>
      <c r="AF9" s="33">
        <f t="shared" si="13"/>
        <v>0</v>
      </c>
      <c r="AG9" s="34"/>
      <c r="AH9" s="35">
        <f t="shared" si="14"/>
        <v>0</v>
      </c>
      <c r="AI9" s="35"/>
      <c r="AJ9" s="28"/>
      <c r="AK9" s="28"/>
      <c r="AL9" s="28"/>
      <c r="AM9" s="28"/>
    </row>
    <row r="10" spans="1:39">
      <c r="A10" s="56">
        <f>DATE( $I$3, $K$3, ROW()-5)</f>
        <v>43926</v>
      </c>
      <c r="B10">
        <f t="shared" si="6"/>
        <v>5</v>
      </c>
      <c r="D10" s="63">
        <f t="shared" si="15"/>
        <v>43926</v>
      </c>
      <c r="E10" s="64">
        <f t="shared" si="7"/>
        <v>43926</v>
      </c>
      <c r="F10" s="50"/>
      <c r="G10" s="61"/>
      <c r="H10" s="61"/>
      <c r="I10" s="66"/>
      <c r="J10" s="66"/>
      <c r="K10" s="22">
        <f t="shared" si="1"/>
        <v>0</v>
      </c>
      <c r="L10" s="22">
        <f t="shared" si="2"/>
        <v>0</v>
      </c>
      <c r="M10" s="61"/>
      <c r="N10" s="61"/>
      <c r="O10" s="61"/>
      <c r="P10" s="61"/>
      <c r="Q10" s="61"/>
      <c r="V10" s="63">
        <f t="shared" si="3"/>
        <v>43926</v>
      </c>
      <c r="W10" s="64">
        <f t="shared" si="8"/>
        <v>43926</v>
      </c>
      <c r="X10" s="50" t="str">
        <f t="shared" si="9"/>
        <v/>
      </c>
      <c r="Y10" s="27">
        <f t="shared" si="4"/>
        <v>0</v>
      </c>
      <c r="Z10" s="28">
        <f t="shared" si="5"/>
        <v>0</v>
      </c>
      <c r="AA10" s="29" t="str">
        <f t="shared" si="10"/>
        <v/>
      </c>
      <c r="AB10" s="30">
        <f t="shared" si="11"/>
        <v>0</v>
      </c>
      <c r="AC10" s="31">
        <f t="shared" si="12"/>
        <v>0</v>
      </c>
      <c r="AD10" s="32"/>
      <c r="AE10" s="30">
        <f t="shared" si="13"/>
        <v>0</v>
      </c>
      <c r="AF10" s="33">
        <f t="shared" si="13"/>
        <v>0</v>
      </c>
      <c r="AG10" s="34"/>
      <c r="AH10" s="35">
        <f t="shared" si="14"/>
        <v>0</v>
      </c>
      <c r="AI10" s="35"/>
      <c r="AJ10" s="28"/>
      <c r="AK10" s="28"/>
      <c r="AL10" s="28"/>
      <c r="AM10" s="28"/>
    </row>
    <row r="11" spans="1:39">
      <c r="A11" s="56">
        <f t="shared" si="0"/>
        <v>43927</v>
      </c>
      <c r="B11">
        <f t="shared" si="6"/>
        <v>6</v>
      </c>
      <c r="D11" s="63">
        <f t="shared" si="15"/>
        <v>43927</v>
      </c>
      <c r="E11" s="64">
        <f t="shared" si="7"/>
        <v>43927</v>
      </c>
      <c r="F11" s="50"/>
      <c r="G11" s="61"/>
      <c r="H11" s="61"/>
      <c r="I11" s="66"/>
      <c r="J11" s="66"/>
      <c r="K11" s="22">
        <f t="shared" si="1"/>
        <v>0</v>
      </c>
      <c r="L11" s="22">
        <f t="shared" si="2"/>
        <v>0</v>
      </c>
      <c r="M11" s="61"/>
      <c r="N11" s="61"/>
      <c r="O11" s="61"/>
      <c r="P11" s="61"/>
      <c r="Q11" s="61"/>
      <c r="V11" s="63">
        <f t="shared" si="3"/>
        <v>43927</v>
      </c>
      <c r="W11" s="64">
        <f t="shared" si="8"/>
        <v>43927</v>
      </c>
      <c r="X11" s="50" t="str">
        <f t="shared" si="9"/>
        <v/>
      </c>
      <c r="Y11" s="27">
        <f t="shared" si="4"/>
        <v>0</v>
      </c>
      <c r="Z11" s="28">
        <f t="shared" si="5"/>
        <v>0</v>
      </c>
      <c r="AA11" s="29" t="str">
        <f t="shared" si="10"/>
        <v/>
      </c>
      <c r="AB11" s="30">
        <f t="shared" si="11"/>
        <v>0</v>
      </c>
      <c r="AC11" s="31">
        <f t="shared" si="12"/>
        <v>0</v>
      </c>
      <c r="AD11" s="32"/>
      <c r="AE11" s="30">
        <f t="shared" si="13"/>
        <v>0</v>
      </c>
      <c r="AF11" s="33">
        <f t="shared" si="13"/>
        <v>0</v>
      </c>
      <c r="AG11" s="34"/>
      <c r="AH11" s="35">
        <f t="shared" si="14"/>
        <v>0</v>
      </c>
      <c r="AI11" s="35"/>
      <c r="AJ11" s="28"/>
      <c r="AK11" s="28"/>
      <c r="AL11" s="28"/>
      <c r="AM11" s="28"/>
    </row>
    <row r="12" spans="1:39">
      <c r="A12" s="56">
        <f t="shared" si="0"/>
        <v>43928</v>
      </c>
      <c r="B12">
        <f t="shared" si="6"/>
        <v>7</v>
      </c>
      <c r="D12" s="63">
        <f t="shared" si="15"/>
        <v>43928</v>
      </c>
      <c r="E12" s="64">
        <f t="shared" si="7"/>
        <v>43928</v>
      </c>
      <c r="F12" s="50"/>
      <c r="G12" s="61"/>
      <c r="H12" s="61"/>
      <c r="I12" s="66"/>
      <c r="J12" s="66"/>
      <c r="K12" s="22">
        <f t="shared" si="1"/>
        <v>0</v>
      </c>
      <c r="L12" s="22">
        <f t="shared" si="2"/>
        <v>0</v>
      </c>
      <c r="M12" s="61"/>
      <c r="N12" s="61"/>
      <c r="O12" s="61"/>
      <c r="P12" s="61"/>
      <c r="Q12" s="61"/>
      <c r="V12" s="63">
        <f t="shared" si="3"/>
        <v>43928</v>
      </c>
      <c r="W12" s="64">
        <f t="shared" si="8"/>
        <v>43928</v>
      </c>
      <c r="X12" s="50" t="str">
        <f t="shared" si="9"/>
        <v/>
      </c>
      <c r="Y12" s="27">
        <f t="shared" si="4"/>
        <v>0</v>
      </c>
      <c r="Z12" s="28">
        <f t="shared" si="5"/>
        <v>0</v>
      </c>
      <c r="AA12" s="29" t="str">
        <f t="shared" si="10"/>
        <v/>
      </c>
      <c r="AB12" s="30">
        <f t="shared" si="11"/>
        <v>0</v>
      </c>
      <c r="AC12" s="31">
        <f t="shared" si="12"/>
        <v>0</v>
      </c>
      <c r="AD12" s="32"/>
      <c r="AE12" s="30">
        <f t="shared" si="13"/>
        <v>0</v>
      </c>
      <c r="AF12" s="33">
        <f t="shared" si="13"/>
        <v>0</v>
      </c>
      <c r="AG12" s="34"/>
      <c r="AH12" s="35">
        <f t="shared" si="14"/>
        <v>0</v>
      </c>
      <c r="AI12" s="35"/>
      <c r="AJ12" s="28"/>
      <c r="AK12" s="28"/>
      <c r="AL12" s="28"/>
      <c r="AM12" s="28"/>
    </row>
    <row r="13" spans="1:39">
      <c r="A13" s="56">
        <f t="shared" si="0"/>
        <v>43929</v>
      </c>
      <c r="B13">
        <f t="shared" si="6"/>
        <v>8</v>
      </c>
      <c r="D13" s="63">
        <f t="shared" si="15"/>
        <v>43929</v>
      </c>
      <c r="E13" s="64">
        <f t="shared" si="7"/>
        <v>43929</v>
      </c>
      <c r="F13" s="50"/>
      <c r="G13" s="61"/>
      <c r="H13" s="61"/>
      <c r="I13" s="66"/>
      <c r="J13" s="66"/>
      <c r="K13" s="22">
        <f t="shared" si="1"/>
        <v>0</v>
      </c>
      <c r="L13" s="22">
        <f t="shared" si="2"/>
        <v>0</v>
      </c>
      <c r="M13" s="61"/>
      <c r="N13" s="61"/>
      <c r="O13" s="61"/>
      <c r="P13" s="61"/>
      <c r="Q13" s="61"/>
      <c r="V13" s="63">
        <f t="shared" si="3"/>
        <v>43929</v>
      </c>
      <c r="W13" s="64">
        <f t="shared" si="8"/>
        <v>43929</v>
      </c>
      <c r="X13" s="50" t="str">
        <f t="shared" si="9"/>
        <v/>
      </c>
      <c r="Y13" s="27">
        <f t="shared" si="4"/>
        <v>0</v>
      </c>
      <c r="Z13" s="28">
        <f t="shared" si="5"/>
        <v>0</v>
      </c>
      <c r="AA13" s="29" t="str">
        <f t="shared" si="10"/>
        <v/>
      </c>
      <c r="AB13" s="30">
        <f t="shared" si="11"/>
        <v>0</v>
      </c>
      <c r="AC13" s="31">
        <f t="shared" si="12"/>
        <v>0</v>
      </c>
      <c r="AD13" s="32"/>
      <c r="AE13" s="30">
        <f t="shared" si="13"/>
        <v>0</v>
      </c>
      <c r="AF13" s="33">
        <f t="shared" si="13"/>
        <v>0</v>
      </c>
      <c r="AG13" s="34"/>
      <c r="AH13" s="35">
        <f t="shared" si="14"/>
        <v>0</v>
      </c>
      <c r="AI13" s="35"/>
      <c r="AJ13" s="28"/>
      <c r="AK13" s="28"/>
      <c r="AL13" s="28"/>
      <c r="AM13" s="28"/>
    </row>
    <row r="14" spans="1:39">
      <c r="A14" s="56">
        <f t="shared" si="0"/>
        <v>43930</v>
      </c>
      <c r="B14">
        <f t="shared" si="6"/>
        <v>9</v>
      </c>
      <c r="D14" s="63">
        <f t="shared" si="15"/>
        <v>43930</v>
      </c>
      <c r="E14" s="64">
        <f t="shared" si="7"/>
        <v>43930</v>
      </c>
      <c r="F14" s="50"/>
      <c r="G14" s="61"/>
      <c r="H14" s="61"/>
      <c r="I14" s="66"/>
      <c r="J14" s="66"/>
      <c r="K14" s="22">
        <f t="shared" si="1"/>
        <v>0</v>
      </c>
      <c r="L14" s="22">
        <f t="shared" si="2"/>
        <v>0</v>
      </c>
      <c r="M14" s="61"/>
      <c r="N14" s="61"/>
      <c r="O14" s="61"/>
      <c r="P14" s="61"/>
      <c r="Q14" s="61"/>
      <c r="V14" s="63">
        <f t="shared" si="3"/>
        <v>43930</v>
      </c>
      <c r="W14" s="64">
        <f t="shared" si="8"/>
        <v>43930</v>
      </c>
      <c r="X14" s="50" t="str">
        <f t="shared" si="9"/>
        <v/>
      </c>
      <c r="Y14" s="27">
        <f t="shared" si="4"/>
        <v>0</v>
      </c>
      <c r="Z14" s="28">
        <f t="shared" si="5"/>
        <v>0</v>
      </c>
      <c r="AA14" s="29" t="str">
        <f t="shared" si="10"/>
        <v/>
      </c>
      <c r="AB14" s="30">
        <f t="shared" si="11"/>
        <v>0</v>
      </c>
      <c r="AC14" s="31">
        <f t="shared" si="12"/>
        <v>0</v>
      </c>
      <c r="AD14" s="32"/>
      <c r="AE14" s="30">
        <f t="shared" si="13"/>
        <v>0</v>
      </c>
      <c r="AF14" s="33">
        <f t="shared" si="13"/>
        <v>0</v>
      </c>
      <c r="AG14" s="34"/>
      <c r="AH14" s="35">
        <f t="shared" si="14"/>
        <v>0</v>
      </c>
      <c r="AI14" s="35"/>
      <c r="AJ14" s="28"/>
      <c r="AK14" s="28"/>
      <c r="AL14" s="28"/>
      <c r="AM14" s="28"/>
    </row>
    <row r="15" spans="1:39">
      <c r="A15" s="56">
        <f t="shared" si="0"/>
        <v>43931</v>
      </c>
      <c r="B15">
        <f t="shared" si="6"/>
        <v>10</v>
      </c>
      <c r="D15" s="63">
        <f t="shared" si="15"/>
        <v>43931</v>
      </c>
      <c r="E15" s="64">
        <f t="shared" si="7"/>
        <v>43931</v>
      </c>
      <c r="F15" s="50"/>
      <c r="G15" s="61"/>
      <c r="H15" s="61"/>
      <c r="I15" s="66"/>
      <c r="J15" s="66"/>
      <c r="K15" s="22">
        <f t="shared" si="1"/>
        <v>0</v>
      </c>
      <c r="L15" s="22">
        <f t="shared" si="2"/>
        <v>0</v>
      </c>
      <c r="M15" s="61"/>
      <c r="N15" s="61"/>
      <c r="O15" s="61"/>
      <c r="P15" s="61"/>
      <c r="Q15" s="61"/>
      <c r="V15" s="63">
        <f t="shared" si="3"/>
        <v>43931</v>
      </c>
      <c r="W15" s="64">
        <f t="shared" si="8"/>
        <v>43931</v>
      </c>
      <c r="X15" s="50" t="str">
        <f t="shared" si="9"/>
        <v/>
      </c>
      <c r="Y15" s="27">
        <f t="shared" si="4"/>
        <v>0</v>
      </c>
      <c r="Z15" s="28">
        <f t="shared" si="5"/>
        <v>0</v>
      </c>
      <c r="AA15" s="29" t="str">
        <f t="shared" si="10"/>
        <v/>
      </c>
      <c r="AB15" s="30">
        <f t="shared" si="11"/>
        <v>0</v>
      </c>
      <c r="AC15" s="31">
        <f t="shared" si="12"/>
        <v>0</v>
      </c>
      <c r="AD15" s="32"/>
      <c r="AE15" s="30">
        <f t="shared" si="13"/>
        <v>0</v>
      </c>
      <c r="AF15" s="33">
        <f t="shared" si="13"/>
        <v>0</v>
      </c>
      <c r="AG15" s="34"/>
      <c r="AH15" s="35">
        <f t="shared" si="14"/>
        <v>0</v>
      </c>
      <c r="AI15" s="35"/>
      <c r="AJ15" s="28"/>
      <c r="AK15" s="28"/>
      <c r="AL15" s="28"/>
      <c r="AM15" s="28"/>
    </row>
    <row r="16" spans="1:39">
      <c r="A16" s="56">
        <f t="shared" si="0"/>
        <v>43932</v>
      </c>
      <c r="B16">
        <f t="shared" si="6"/>
        <v>11</v>
      </c>
      <c r="D16" s="63">
        <f t="shared" si="15"/>
        <v>43932</v>
      </c>
      <c r="E16" s="64">
        <f t="shared" si="7"/>
        <v>43932</v>
      </c>
      <c r="F16" s="50" t="s">
        <v>71</v>
      </c>
      <c r="G16" s="61"/>
      <c r="H16" s="61"/>
      <c r="I16" s="66"/>
      <c r="J16" s="66"/>
      <c r="K16" s="22">
        <f t="shared" si="1"/>
        <v>0</v>
      </c>
      <c r="L16" s="22">
        <f t="shared" si="2"/>
        <v>0</v>
      </c>
      <c r="M16" s="61"/>
      <c r="N16" s="61"/>
      <c r="O16" s="61"/>
      <c r="P16" s="61"/>
      <c r="Q16" s="61"/>
      <c r="V16" s="63">
        <f t="shared" si="3"/>
        <v>43932</v>
      </c>
      <c r="W16" s="64">
        <f t="shared" si="8"/>
        <v>43932</v>
      </c>
      <c r="X16" s="50" t="str">
        <f t="shared" si="9"/>
        <v>公休日</v>
      </c>
      <c r="Y16" s="27">
        <f t="shared" si="4"/>
        <v>0</v>
      </c>
      <c r="Z16" s="28">
        <f t="shared" si="5"/>
        <v>0</v>
      </c>
      <c r="AA16" s="29" t="str">
        <f t="shared" si="10"/>
        <v/>
      </c>
      <c r="AB16" s="30">
        <f t="shared" si="11"/>
        <v>0</v>
      </c>
      <c r="AC16" s="31">
        <f t="shared" si="12"/>
        <v>0</v>
      </c>
      <c r="AD16" s="32"/>
      <c r="AE16" s="30">
        <f t="shared" si="13"/>
        <v>0</v>
      </c>
      <c r="AF16" s="33">
        <f t="shared" si="13"/>
        <v>0</v>
      </c>
      <c r="AG16" s="34"/>
      <c r="AH16" s="35">
        <f t="shared" si="14"/>
        <v>0</v>
      </c>
      <c r="AI16" s="35"/>
      <c r="AJ16" s="28"/>
      <c r="AK16" s="28"/>
      <c r="AL16" s="28"/>
      <c r="AM16" s="28"/>
    </row>
    <row r="17" spans="1:39">
      <c r="A17" s="56">
        <f t="shared" si="0"/>
        <v>43933</v>
      </c>
      <c r="B17">
        <f t="shared" si="6"/>
        <v>12</v>
      </c>
      <c r="D17" s="63">
        <f t="shared" si="15"/>
        <v>43933</v>
      </c>
      <c r="E17" s="64">
        <f t="shared" si="7"/>
        <v>43933</v>
      </c>
      <c r="F17" s="50"/>
      <c r="G17" s="61"/>
      <c r="H17" s="61"/>
      <c r="I17" s="66"/>
      <c r="J17" s="66"/>
      <c r="K17" s="22">
        <f t="shared" si="1"/>
        <v>0</v>
      </c>
      <c r="L17" s="22">
        <f t="shared" si="2"/>
        <v>0</v>
      </c>
      <c r="M17" s="61"/>
      <c r="N17" s="61"/>
      <c r="O17" s="61"/>
      <c r="P17" s="61"/>
      <c r="Q17" s="61"/>
      <c r="V17" s="63">
        <f t="shared" si="3"/>
        <v>43933</v>
      </c>
      <c r="W17" s="64">
        <f t="shared" si="8"/>
        <v>43933</v>
      </c>
      <c r="X17" s="50" t="str">
        <f t="shared" si="9"/>
        <v/>
      </c>
      <c r="Y17" s="27">
        <f t="shared" si="4"/>
        <v>0</v>
      </c>
      <c r="Z17" s="28">
        <f t="shared" si="5"/>
        <v>0</v>
      </c>
      <c r="AA17" s="29" t="str">
        <f t="shared" si="10"/>
        <v/>
      </c>
      <c r="AB17" s="30">
        <f t="shared" si="11"/>
        <v>0</v>
      </c>
      <c r="AC17" s="31">
        <f t="shared" si="12"/>
        <v>0</v>
      </c>
      <c r="AD17" s="32"/>
      <c r="AE17" s="30">
        <f t="shared" si="13"/>
        <v>0</v>
      </c>
      <c r="AF17" s="33">
        <f t="shared" si="13"/>
        <v>0</v>
      </c>
      <c r="AG17" s="34"/>
      <c r="AH17" s="35">
        <f t="shared" si="14"/>
        <v>0</v>
      </c>
      <c r="AI17" s="35"/>
      <c r="AJ17" s="28"/>
      <c r="AK17" s="28"/>
      <c r="AL17" s="28"/>
      <c r="AM17" s="28"/>
    </row>
    <row r="18" spans="1:39">
      <c r="A18" s="56">
        <f t="shared" si="0"/>
        <v>43934</v>
      </c>
      <c r="B18">
        <f t="shared" si="6"/>
        <v>13</v>
      </c>
      <c r="D18" s="63">
        <f t="shared" si="15"/>
        <v>43934</v>
      </c>
      <c r="E18" s="64">
        <f t="shared" si="7"/>
        <v>43934</v>
      </c>
      <c r="F18" s="50"/>
      <c r="G18" s="61"/>
      <c r="H18" s="61"/>
      <c r="I18" s="66"/>
      <c r="J18" s="66"/>
      <c r="K18" s="22">
        <f t="shared" si="1"/>
        <v>0</v>
      </c>
      <c r="L18" s="22">
        <f t="shared" si="2"/>
        <v>0</v>
      </c>
      <c r="M18" s="61"/>
      <c r="N18" s="61"/>
      <c r="O18" s="61"/>
      <c r="P18" s="61"/>
      <c r="Q18" s="61"/>
      <c r="V18" s="63">
        <f t="shared" si="3"/>
        <v>43934</v>
      </c>
      <c r="W18" s="64">
        <f t="shared" si="8"/>
        <v>43934</v>
      </c>
      <c r="X18" s="50" t="str">
        <f t="shared" si="9"/>
        <v/>
      </c>
      <c r="Y18" s="27">
        <f t="shared" si="4"/>
        <v>0</v>
      </c>
      <c r="Z18" s="28">
        <f t="shared" si="5"/>
        <v>0</v>
      </c>
      <c r="AA18" s="29" t="str">
        <f t="shared" si="10"/>
        <v/>
      </c>
      <c r="AB18" s="30">
        <f t="shared" si="11"/>
        <v>0</v>
      </c>
      <c r="AC18" s="31">
        <f t="shared" si="12"/>
        <v>0</v>
      </c>
      <c r="AD18" s="32"/>
      <c r="AE18" s="30">
        <f t="shared" si="13"/>
        <v>0</v>
      </c>
      <c r="AF18" s="33">
        <f t="shared" si="13"/>
        <v>0</v>
      </c>
      <c r="AG18" s="34"/>
      <c r="AH18" s="35">
        <f t="shared" si="14"/>
        <v>0</v>
      </c>
      <c r="AI18" s="35"/>
      <c r="AJ18" s="28"/>
      <c r="AK18" s="28"/>
      <c r="AL18" s="28"/>
      <c r="AM18" s="28"/>
    </row>
    <row r="19" spans="1:39">
      <c r="A19" s="56">
        <f t="shared" si="0"/>
        <v>43935</v>
      </c>
      <c r="B19">
        <f t="shared" si="6"/>
        <v>14</v>
      </c>
      <c r="D19" s="63">
        <f t="shared" si="15"/>
        <v>43935</v>
      </c>
      <c r="E19" s="64">
        <f t="shared" si="7"/>
        <v>43935</v>
      </c>
      <c r="F19" s="50"/>
      <c r="G19" s="61"/>
      <c r="H19" s="61"/>
      <c r="I19" s="66"/>
      <c r="J19" s="66"/>
      <c r="K19" s="22">
        <f t="shared" si="1"/>
        <v>0</v>
      </c>
      <c r="L19" s="22">
        <f t="shared" si="2"/>
        <v>0</v>
      </c>
      <c r="M19" s="61"/>
      <c r="N19" s="61"/>
      <c r="O19" s="61"/>
      <c r="P19" s="61"/>
      <c r="Q19" s="61"/>
      <c r="V19" s="63">
        <f t="shared" si="3"/>
        <v>43935</v>
      </c>
      <c r="W19" s="64">
        <f t="shared" si="8"/>
        <v>43935</v>
      </c>
      <c r="X19" s="50" t="str">
        <f t="shared" si="9"/>
        <v/>
      </c>
      <c r="Y19" s="27">
        <f t="shared" si="4"/>
        <v>0</v>
      </c>
      <c r="Z19" s="28">
        <f t="shared" si="5"/>
        <v>0</v>
      </c>
      <c r="AA19" s="29" t="str">
        <f t="shared" si="10"/>
        <v/>
      </c>
      <c r="AB19" s="30">
        <f t="shared" si="11"/>
        <v>0</v>
      </c>
      <c r="AC19" s="31">
        <f t="shared" si="12"/>
        <v>0</v>
      </c>
      <c r="AD19" s="32"/>
      <c r="AE19" s="30">
        <f t="shared" si="13"/>
        <v>0</v>
      </c>
      <c r="AF19" s="33">
        <f t="shared" si="13"/>
        <v>0</v>
      </c>
      <c r="AG19" s="34"/>
      <c r="AH19" s="35">
        <f t="shared" si="14"/>
        <v>0</v>
      </c>
      <c r="AI19" s="35"/>
      <c r="AJ19" s="28"/>
      <c r="AK19" s="28"/>
      <c r="AL19" s="28"/>
      <c r="AM19" s="28"/>
    </row>
    <row r="20" spans="1:39">
      <c r="A20" s="56">
        <f t="shared" si="0"/>
        <v>43936</v>
      </c>
      <c r="B20">
        <f t="shared" si="6"/>
        <v>15</v>
      </c>
      <c r="D20" s="63">
        <f t="shared" si="15"/>
        <v>43936</v>
      </c>
      <c r="E20" s="64">
        <f t="shared" si="7"/>
        <v>43936</v>
      </c>
      <c r="F20" s="50"/>
      <c r="G20" s="61"/>
      <c r="H20" s="61"/>
      <c r="I20" s="66"/>
      <c r="J20" s="66"/>
      <c r="K20" s="22">
        <f t="shared" si="1"/>
        <v>0</v>
      </c>
      <c r="L20" s="22">
        <f t="shared" si="2"/>
        <v>0</v>
      </c>
      <c r="M20" s="61"/>
      <c r="N20" s="61"/>
      <c r="O20" s="61"/>
      <c r="P20" s="61"/>
      <c r="Q20" s="61"/>
      <c r="V20" s="63">
        <f t="shared" si="3"/>
        <v>43936</v>
      </c>
      <c r="W20" s="64">
        <f t="shared" si="8"/>
        <v>43936</v>
      </c>
      <c r="X20" s="50" t="str">
        <f t="shared" si="9"/>
        <v/>
      </c>
      <c r="Y20" s="27">
        <f t="shared" si="4"/>
        <v>0</v>
      </c>
      <c r="Z20" s="28">
        <f t="shared" si="5"/>
        <v>0</v>
      </c>
      <c r="AA20" s="29" t="str">
        <f t="shared" si="10"/>
        <v/>
      </c>
      <c r="AB20" s="30">
        <f t="shared" si="11"/>
        <v>0</v>
      </c>
      <c r="AC20" s="31">
        <f t="shared" si="12"/>
        <v>0</v>
      </c>
      <c r="AD20" s="32"/>
      <c r="AE20" s="30">
        <f t="shared" si="13"/>
        <v>0</v>
      </c>
      <c r="AF20" s="33">
        <f t="shared" si="13"/>
        <v>0</v>
      </c>
      <c r="AG20" s="34"/>
      <c r="AH20" s="35">
        <f t="shared" si="14"/>
        <v>0</v>
      </c>
      <c r="AI20" s="35"/>
      <c r="AJ20" s="28"/>
      <c r="AK20" s="28"/>
      <c r="AL20" s="28"/>
      <c r="AM20" s="28"/>
    </row>
    <row r="21" spans="1:39">
      <c r="A21" s="56">
        <f t="shared" si="0"/>
        <v>43937</v>
      </c>
      <c r="B21">
        <f t="shared" si="6"/>
        <v>16</v>
      </c>
      <c r="D21" s="63">
        <f t="shared" si="15"/>
        <v>43937</v>
      </c>
      <c r="E21" s="64">
        <f t="shared" si="7"/>
        <v>43937</v>
      </c>
      <c r="F21" s="50"/>
      <c r="G21" s="61"/>
      <c r="H21" s="61"/>
      <c r="I21" s="66"/>
      <c r="J21" s="66"/>
      <c r="K21" s="22">
        <f t="shared" si="1"/>
        <v>0</v>
      </c>
      <c r="L21" s="22">
        <f t="shared" si="2"/>
        <v>0</v>
      </c>
      <c r="M21" s="61"/>
      <c r="N21" s="61"/>
      <c r="O21" s="61"/>
      <c r="P21" s="61"/>
      <c r="Q21" s="61"/>
      <c r="V21" s="63">
        <f t="shared" si="3"/>
        <v>43937</v>
      </c>
      <c r="W21" s="64">
        <f t="shared" si="8"/>
        <v>43937</v>
      </c>
      <c r="X21" s="50" t="str">
        <f t="shared" si="9"/>
        <v/>
      </c>
      <c r="Y21" s="27">
        <f t="shared" si="4"/>
        <v>0</v>
      </c>
      <c r="Z21" s="28">
        <f t="shared" si="5"/>
        <v>0</v>
      </c>
      <c r="AA21" s="29" t="str">
        <f t="shared" si="10"/>
        <v/>
      </c>
      <c r="AB21" s="30">
        <f t="shared" si="11"/>
        <v>0</v>
      </c>
      <c r="AC21" s="31">
        <f t="shared" si="12"/>
        <v>0</v>
      </c>
      <c r="AD21" s="32"/>
      <c r="AE21" s="30">
        <f t="shared" si="13"/>
        <v>0</v>
      </c>
      <c r="AF21" s="33">
        <f t="shared" si="13"/>
        <v>0</v>
      </c>
      <c r="AG21" s="34"/>
      <c r="AH21" s="35">
        <f t="shared" si="14"/>
        <v>0</v>
      </c>
      <c r="AI21" s="35"/>
      <c r="AJ21" s="28"/>
      <c r="AK21" s="28"/>
      <c r="AL21" s="28"/>
      <c r="AM21" s="28"/>
    </row>
    <row r="22" spans="1:39">
      <c r="A22" s="56">
        <f t="shared" si="0"/>
        <v>43938</v>
      </c>
      <c r="B22">
        <f t="shared" si="6"/>
        <v>17</v>
      </c>
      <c r="D22" s="63">
        <f t="shared" si="15"/>
        <v>43938</v>
      </c>
      <c r="E22" s="64">
        <f t="shared" si="7"/>
        <v>43938</v>
      </c>
      <c r="F22" s="50"/>
      <c r="G22" s="61"/>
      <c r="H22" s="61"/>
      <c r="I22" s="66"/>
      <c r="J22" s="66"/>
      <c r="K22" s="22">
        <f t="shared" si="1"/>
        <v>0</v>
      </c>
      <c r="L22" s="22">
        <f t="shared" si="2"/>
        <v>0</v>
      </c>
      <c r="M22" s="61"/>
      <c r="N22" s="61"/>
      <c r="O22" s="61"/>
      <c r="P22" s="61"/>
      <c r="Q22" s="61"/>
      <c r="V22" s="63">
        <f t="shared" si="3"/>
        <v>43938</v>
      </c>
      <c r="W22" s="64">
        <f t="shared" si="8"/>
        <v>43938</v>
      </c>
      <c r="X22" s="50" t="str">
        <f t="shared" si="9"/>
        <v/>
      </c>
      <c r="Y22" s="27">
        <f t="shared" si="4"/>
        <v>0</v>
      </c>
      <c r="Z22" s="28">
        <f t="shared" si="5"/>
        <v>0</v>
      </c>
      <c r="AA22" s="29" t="str">
        <f t="shared" si="10"/>
        <v/>
      </c>
      <c r="AB22" s="30">
        <f t="shared" si="11"/>
        <v>0</v>
      </c>
      <c r="AC22" s="31">
        <f t="shared" si="12"/>
        <v>0</v>
      </c>
      <c r="AD22" s="32"/>
      <c r="AE22" s="30">
        <f t="shared" si="13"/>
        <v>0</v>
      </c>
      <c r="AF22" s="33">
        <f t="shared" si="13"/>
        <v>0</v>
      </c>
      <c r="AG22" s="34"/>
      <c r="AH22" s="35">
        <f t="shared" si="14"/>
        <v>0</v>
      </c>
      <c r="AI22" s="35"/>
      <c r="AJ22" s="28"/>
      <c r="AK22" s="28"/>
      <c r="AL22" s="28"/>
      <c r="AM22" s="28"/>
    </row>
    <row r="23" spans="1:39">
      <c r="A23" s="56">
        <f t="shared" si="0"/>
        <v>43939</v>
      </c>
      <c r="B23">
        <f t="shared" si="6"/>
        <v>18</v>
      </c>
      <c r="D23" s="63">
        <f t="shared" si="15"/>
        <v>43939</v>
      </c>
      <c r="E23" s="64">
        <f t="shared" si="7"/>
        <v>43939</v>
      </c>
      <c r="F23" s="50" t="s">
        <v>71</v>
      </c>
      <c r="G23" s="61"/>
      <c r="H23" s="61"/>
      <c r="I23" s="66"/>
      <c r="J23" s="66"/>
      <c r="K23" s="22">
        <f t="shared" si="1"/>
        <v>0</v>
      </c>
      <c r="L23" s="22">
        <f t="shared" si="2"/>
        <v>0</v>
      </c>
      <c r="M23" s="61"/>
      <c r="N23" s="61"/>
      <c r="O23" s="61"/>
      <c r="P23" s="61"/>
      <c r="Q23" s="61"/>
      <c r="V23" s="63">
        <f t="shared" si="3"/>
        <v>43939</v>
      </c>
      <c r="W23" s="64">
        <f t="shared" si="8"/>
        <v>43939</v>
      </c>
      <c r="X23" s="50" t="str">
        <f t="shared" si="9"/>
        <v>公休日</v>
      </c>
      <c r="Y23" s="27">
        <f t="shared" si="4"/>
        <v>0</v>
      </c>
      <c r="Z23" s="28">
        <f t="shared" si="5"/>
        <v>0</v>
      </c>
      <c r="AA23" s="29" t="str">
        <f t="shared" si="10"/>
        <v/>
      </c>
      <c r="AB23" s="30">
        <f t="shared" si="11"/>
        <v>0</v>
      </c>
      <c r="AC23" s="31">
        <f t="shared" si="12"/>
        <v>0</v>
      </c>
      <c r="AD23" s="32"/>
      <c r="AE23" s="30">
        <f t="shared" si="13"/>
        <v>0</v>
      </c>
      <c r="AF23" s="33">
        <f t="shared" si="13"/>
        <v>0</v>
      </c>
      <c r="AG23" s="34"/>
      <c r="AH23" s="35">
        <f t="shared" si="14"/>
        <v>0</v>
      </c>
      <c r="AI23" s="35"/>
      <c r="AJ23" s="28"/>
      <c r="AK23" s="28"/>
      <c r="AL23" s="28"/>
      <c r="AM23" s="28"/>
    </row>
    <row r="24" spans="1:39">
      <c r="A24" s="56">
        <f t="shared" si="0"/>
        <v>43940</v>
      </c>
      <c r="B24">
        <f t="shared" si="6"/>
        <v>19</v>
      </c>
      <c r="D24" s="63">
        <f t="shared" si="15"/>
        <v>43940</v>
      </c>
      <c r="E24" s="64">
        <f t="shared" si="7"/>
        <v>43940</v>
      </c>
      <c r="F24" s="50"/>
      <c r="G24" s="61"/>
      <c r="H24" s="61"/>
      <c r="I24" s="66"/>
      <c r="J24" s="66"/>
      <c r="K24" s="22">
        <f t="shared" si="1"/>
        <v>0</v>
      </c>
      <c r="L24" s="22">
        <f t="shared" si="2"/>
        <v>0</v>
      </c>
      <c r="M24" s="61"/>
      <c r="N24" s="61"/>
      <c r="O24" s="61"/>
      <c r="P24" s="61"/>
      <c r="Q24" s="61"/>
      <c r="V24" s="63">
        <f t="shared" si="3"/>
        <v>43940</v>
      </c>
      <c r="W24" s="64">
        <f t="shared" si="8"/>
        <v>43940</v>
      </c>
      <c r="X24" s="50" t="str">
        <f t="shared" si="9"/>
        <v/>
      </c>
      <c r="Y24" s="27">
        <f t="shared" si="4"/>
        <v>0</v>
      </c>
      <c r="Z24" s="28">
        <f t="shared" si="5"/>
        <v>0</v>
      </c>
      <c r="AA24" s="29" t="str">
        <f t="shared" si="10"/>
        <v/>
      </c>
      <c r="AB24" s="30">
        <f t="shared" si="11"/>
        <v>0</v>
      </c>
      <c r="AC24" s="31">
        <f t="shared" si="12"/>
        <v>0</v>
      </c>
      <c r="AD24" s="32"/>
      <c r="AE24" s="30">
        <f t="shared" si="13"/>
        <v>0</v>
      </c>
      <c r="AF24" s="33">
        <f t="shared" si="13"/>
        <v>0</v>
      </c>
      <c r="AG24" s="34"/>
      <c r="AH24" s="35">
        <f t="shared" si="14"/>
        <v>0</v>
      </c>
      <c r="AI24" s="35"/>
      <c r="AJ24" s="28"/>
      <c r="AK24" s="28"/>
      <c r="AL24" s="28"/>
      <c r="AM24" s="28"/>
    </row>
    <row r="25" spans="1:39">
      <c r="A25" s="56">
        <f t="shared" si="0"/>
        <v>43941</v>
      </c>
      <c r="B25">
        <f t="shared" si="6"/>
        <v>20</v>
      </c>
      <c r="D25" s="63">
        <f t="shared" si="15"/>
        <v>43941</v>
      </c>
      <c r="E25" s="64">
        <f t="shared" si="7"/>
        <v>43941</v>
      </c>
      <c r="F25" s="50"/>
      <c r="G25" s="61"/>
      <c r="H25" s="61"/>
      <c r="I25" s="66"/>
      <c r="J25" s="66"/>
      <c r="K25" s="22">
        <f t="shared" si="1"/>
        <v>0</v>
      </c>
      <c r="L25" s="22">
        <f t="shared" si="2"/>
        <v>0</v>
      </c>
      <c r="M25" s="61"/>
      <c r="N25" s="61"/>
      <c r="O25" s="61"/>
      <c r="P25" s="61"/>
      <c r="Q25" s="61"/>
      <c r="V25" s="63">
        <f t="shared" si="3"/>
        <v>43941</v>
      </c>
      <c r="W25" s="64">
        <f t="shared" si="8"/>
        <v>43941</v>
      </c>
      <c r="X25" s="50" t="str">
        <f t="shared" si="9"/>
        <v/>
      </c>
      <c r="Y25" s="27">
        <f t="shared" si="4"/>
        <v>0</v>
      </c>
      <c r="Z25" s="28">
        <f t="shared" si="5"/>
        <v>0</v>
      </c>
      <c r="AA25" s="29" t="str">
        <f t="shared" si="10"/>
        <v/>
      </c>
      <c r="AB25" s="30">
        <f t="shared" si="11"/>
        <v>0</v>
      </c>
      <c r="AC25" s="31">
        <f t="shared" si="12"/>
        <v>0</v>
      </c>
      <c r="AD25" s="32"/>
      <c r="AE25" s="30">
        <f t="shared" si="13"/>
        <v>0</v>
      </c>
      <c r="AF25" s="33">
        <f t="shared" si="13"/>
        <v>0</v>
      </c>
      <c r="AG25" s="34"/>
      <c r="AH25" s="35">
        <f t="shared" si="14"/>
        <v>0</v>
      </c>
      <c r="AI25" s="35"/>
      <c r="AJ25" s="28"/>
      <c r="AK25" s="28"/>
      <c r="AL25" s="28"/>
      <c r="AM25" s="28"/>
    </row>
    <row r="26" spans="1:39">
      <c r="A26" s="56">
        <f t="shared" si="0"/>
        <v>43942</v>
      </c>
      <c r="B26">
        <f t="shared" si="6"/>
        <v>21</v>
      </c>
      <c r="D26" s="63">
        <f t="shared" si="15"/>
        <v>43942</v>
      </c>
      <c r="E26" s="64">
        <f t="shared" si="7"/>
        <v>43942</v>
      </c>
      <c r="F26" s="50"/>
      <c r="G26" s="61"/>
      <c r="H26" s="61"/>
      <c r="I26" s="66"/>
      <c r="J26" s="66"/>
      <c r="K26" s="22">
        <f t="shared" si="1"/>
        <v>0</v>
      </c>
      <c r="L26" s="22">
        <f t="shared" si="2"/>
        <v>0</v>
      </c>
      <c r="M26" s="61"/>
      <c r="N26" s="61"/>
      <c r="O26" s="61"/>
      <c r="P26" s="61"/>
      <c r="Q26" s="61"/>
      <c r="V26" s="63">
        <f t="shared" si="3"/>
        <v>43942</v>
      </c>
      <c r="W26" s="64">
        <f t="shared" si="8"/>
        <v>43942</v>
      </c>
      <c r="X26" s="50" t="str">
        <f t="shared" si="9"/>
        <v/>
      </c>
      <c r="Y26" s="27">
        <f t="shared" si="4"/>
        <v>0</v>
      </c>
      <c r="Z26" s="28">
        <f t="shared" si="5"/>
        <v>0</v>
      </c>
      <c r="AA26" s="29" t="str">
        <f t="shared" si="10"/>
        <v/>
      </c>
      <c r="AB26" s="30">
        <f t="shared" si="11"/>
        <v>0</v>
      </c>
      <c r="AC26" s="31">
        <f t="shared" si="12"/>
        <v>0</v>
      </c>
      <c r="AD26" s="32"/>
      <c r="AE26" s="30">
        <f t="shared" si="13"/>
        <v>0</v>
      </c>
      <c r="AF26" s="33">
        <f t="shared" si="13"/>
        <v>0</v>
      </c>
      <c r="AG26" s="34"/>
      <c r="AH26" s="35">
        <f t="shared" si="14"/>
        <v>0</v>
      </c>
      <c r="AI26" s="35"/>
      <c r="AJ26" s="28"/>
      <c r="AK26" s="28"/>
      <c r="AL26" s="28"/>
      <c r="AM26" s="28"/>
    </row>
    <row r="27" spans="1:39">
      <c r="A27" s="56">
        <f t="shared" si="0"/>
        <v>43943</v>
      </c>
      <c r="B27">
        <f t="shared" si="6"/>
        <v>22</v>
      </c>
      <c r="D27" s="63">
        <f t="shared" si="15"/>
        <v>43943</v>
      </c>
      <c r="E27" s="64">
        <f t="shared" si="7"/>
        <v>43943</v>
      </c>
      <c r="F27" s="50"/>
      <c r="G27" s="61"/>
      <c r="H27" s="61"/>
      <c r="I27" s="66"/>
      <c r="J27" s="66"/>
      <c r="K27" s="22">
        <f t="shared" si="1"/>
        <v>0</v>
      </c>
      <c r="L27" s="22">
        <f t="shared" si="2"/>
        <v>0</v>
      </c>
      <c r="M27" s="61"/>
      <c r="N27" s="61"/>
      <c r="O27" s="61"/>
      <c r="P27" s="61"/>
      <c r="Q27" s="61"/>
      <c r="V27" s="63">
        <f t="shared" si="3"/>
        <v>43943</v>
      </c>
      <c r="W27" s="64">
        <f t="shared" si="8"/>
        <v>43943</v>
      </c>
      <c r="X27" s="50" t="str">
        <f t="shared" si="9"/>
        <v/>
      </c>
      <c r="Y27" s="27">
        <f t="shared" si="4"/>
        <v>0</v>
      </c>
      <c r="Z27" s="28">
        <f t="shared" si="5"/>
        <v>0</v>
      </c>
      <c r="AA27" s="29" t="str">
        <f t="shared" si="10"/>
        <v/>
      </c>
      <c r="AB27" s="30">
        <f t="shared" si="11"/>
        <v>0</v>
      </c>
      <c r="AC27" s="31">
        <f t="shared" si="12"/>
        <v>0</v>
      </c>
      <c r="AD27" s="32"/>
      <c r="AE27" s="30">
        <f t="shared" si="13"/>
        <v>0</v>
      </c>
      <c r="AF27" s="33">
        <f t="shared" si="13"/>
        <v>0</v>
      </c>
      <c r="AG27" s="34"/>
      <c r="AH27" s="35">
        <f t="shared" si="14"/>
        <v>0</v>
      </c>
      <c r="AI27" s="35"/>
      <c r="AJ27" s="28"/>
      <c r="AK27" s="28"/>
      <c r="AL27" s="28"/>
      <c r="AM27" s="28"/>
    </row>
    <row r="28" spans="1:39">
      <c r="A28" s="56">
        <f t="shared" si="0"/>
        <v>43944</v>
      </c>
      <c r="B28">
        <f t="shared" si="6"/>
        <v>23</v>
      </c>
      <c r="D28" s="63">
        <f t="shared" si="15"/>
        <v>43944</v>
      </c>
      <c r="E28" s="64">
        <f t="shared" si="7"/>
        <v>43944</v>
      </c>
      <c r="F28" s="50"/>
      <c r="G28" s="61"/>
      <c r="H28" s="61"/>
      <c r="I28" s="66"/>
      <c r="J28" s="66"/>
      <c r="K28" s="22">
        <f t="shared" si="1"/>
        <v>0</v>
      </c>
      <c r="L28" s="22">
        <f t="shared" si="2"/>
        <v>0</v>
      </c>
      <c r="M28" s="61"/>
      <c r="N28" s="61"/>
      <c r="O28" s="61"/>
      <c r="P28" s="61"/>
      <c r="Q28" s="61"/>
      <c r="V28" s="63">
        <f t="shared" si="3"/>
        <v>43944</v>
      </c>
      <c r="W28" s="64">
        <f t="shared" si="8"/>
        <v>43944</v>
      </c>
      <c r="X28" s="50" t="str">
        <f t="shared" si="9"/>
        <v/>
      </c>
      <c r="Y28" s="27">
        <f t="shared" si="4"/>
        <v>0</v>
      </c>
      <c r="Z28" s="28">
        <f t="shared" si="5"/>
        <v>0</v>
      </c>
      <c r="AA28" s="29" t="str">
        <f t="shared" si="10"/>
        <v/>
      </c>
      <c r="AB28" s="30">
        <f t="shared" si="11"/>
        <v>0</v>
      </c>
      <c r="AC28" s="31">
        <f t="shared" si="12"/>
        <v>0</v>
      </c>
      <c r="AD28" s="32"/>
      <c r="AE28" s="30">
        <f t="shared" si="13"/>
        <v>0</v>
      </c>
      <c r="AF28" s="33">
        <f t="shared" si="13"/>
        <v>0</v>
      </c>
      <c r="AG28" s="34"/>
      <c r="AH28" s="35">
        <f t="shared" si="14"/>
        <v>0</v>
      </c>
      <c r="AI28" s="35"/>
      <c r="AJ28" s="28"/>
      <c r="AK28" s="28"/>
      <c r="AL28" s="28"/>
      <c r="AM28" s="28"/>
    </row>
    <row r="29" spans="1:39">
      <c r="A29" s="56">
        <f t="shared" si="0"/>
        <v>43945</v>
      </c>
      <c r="B29">
        <f t="shared" si="6"/>
        <v>24</v>
      </c>
      <c r="D29" s="63">
        <f t="shared" si="15"/>
        <v>43945</v>
      </c>
      <c r="E29" s="64">
        <f t="shared" si="7"/>
        <v>43945</v>
      </c>
      <c r="F29" s="50"/>
      <c r="G29" s="61"/>
      <c r="H29" s="61"/>
      <c r="I29" s="66"/>
      <c r="J29" s="66"/>
      <c r="K29" s="22">
        <f t="shared" si="1"/>
        <v>0</v>
      </c>
      <c r="L29" s="22">
        <f t="shared" si="2"/>
        <v>0</v>
      </c>
      <c r="M29" s="61"/>
      <c r="N29" s="61"/>
      <c r="O29" s="61"/>
      <c r="P29" s="61"/>
      <c r="Q29" s="61"/>
      <c r="V29" s="63">
        <f t="shared" si="3"/>
        <v>43945</v>
      </c>
      <c r="W29" s="64">
        <f t="shared" si="8"/>
        <v>43945</v>
      </c>
      <c r="X29" s="50" t="str">
        <f t="shared" si="9"/>
        <v/>
      </c>
      <c r="Y29" s="27">
        <f t="shared" si="4"/>
        <v>0</v>
      </c>
      <c r="Z29" s="28">
        <f t="shared" si="5"/>
        <v>0</v>
      </c>
      <c r="AA29" s="29" t="str">
        <f t="shared" si="10"/>
        <v/>
      </c>
      <c r="AB29" s="30">
        <f t="shared" si="11"/>
        <v>0</v>
      </c>
      <c r="AC29" s="31">
        <f t="shared" si="12"/>
        <v>0</v>
      </c>
      <c r="AD29" s="32"/>
      <c r="AE29" s="30">
        <f t="shared" si="13"/>
        <v>0</v>
      </c>
      <c r="AF29" s="33">
        <f t="shared" si="13"/>
        <v>0</v>
      </c>
      <c r="AG29" s="34"/>
      <c r="AH29" s="35">
        <f t="shared" si="14"/>
        <v>0</v>
      </c>
      <c r="AI29" s="35"/>
      <c r="AJ29" s="28"/>
      <c r="AK29" s="28"/>
      <c r="AL29" s="28"/>
      <c r="AM29" s="28"/>
    </row>
    <row r="30" spans="1:39">
      <c r="A30" s="56">
        <f t="shared" si="0"/>
        <v>43946</v>
      </c>
      <c r="B30">
        <f t="shared" si="6"/>
        <v>25</v>
      </c>
      <c r="D30" s="63">
        <f t="shared" si="15"/>
        <v>43946</v>
      </c>
      <c r="E30" s="64">
        <f t="shared" si="7"/>
        <v>43946</v>
      </c>
      <c r="F30" s="50" t="s">
        <v>71</v>
      </c>
      <c r="G30" s="61"/>
      <c r="H30" s="61"/>
      <c r="I30" s="66"/>
      <c r="J30" s="66"/>
      <c r="K30" s="22">
        <f t="shared" si="1"/>
        <v>0</v>
      </c>
      <c r="L30" s="22">
        <f t="shared" si="2"/>
        <v>0</v>
      </c>
      <c r="M30" s="55"/>
      <c r="N30" s="55"/>
      <c r="O30" s="55"/>
      <c r="P30" s="55"/>
      <c r="Q30" s="55"/>
      <c r="V30" s="63">
        <f t="shared" si="3"/>
        <v>43946</v>
      </c>
      <c r="W30" s="64">
        <f t="shared" si="8"/>
        <v>43946</v>
      </c>
      <c r="X30" s="50" t="str">
        <f t="shared" si="9"/>
        <v>公休日</v>
      </c>
      <c r="Y30" s="27">
        <f t="shared" si="4"/>
        <v>0</v>
      </c>
      <c r="Z30" s="28">
        <f t="shared" si="5"/>
        <v>0</v>
      </c>
      <c r="AA30" s="29" t="str">
        <f t="shared" si="10"/>
        <v/>
      </c>
      <c r="AB30" s="30">
        <f t="shared" si="11"/>
        <v>0</v>
      </c>
      <c r="AC30" s="31">
        <f t="shared" si="12"/>
        <v>0</v>
      </c>
      <c r="AD30" s="32"/>
      <c r="AE30" s="30">
        <f t="shared" si="13"/>
        <v>0</v>
      </c>
      <c r="AF30" s="33">
        <f t="shared" si="13"/>
        <v>0</v>
      </c>
      <c r="AG30" s="34"/>
      <c r="AH30" s="35">
        <f t="shared" si="14"/>
        <v>0</v>
      </c>
      <c r="AI30" s="35"/>
      <c r="AJ30" s="28"/>
      <c r="AK30" s="28"/>
      <c r="AL30" s="28"/>
      <c r="AM30" s="28"/>
    </row>
    <row r="31" spans="1:39">
      <c r="A31" s="56"/>
      <c r="D31" s="63"/>
      <c r="E31" s="64"/>
      <c r="F31" s="50" t="s">
        <v>24</v>
      </c>
      <c r="G31" s="55"/>
      <c r="H31" s="55"/>
      <c r="I31" s="67"/>
      <c r="J31" s="67"/>
      <c r="K31" s="22"/>
      <c r="L31" s="22"/>
      <c r="M31" s="55"/>
      <c r="N31" s="55"/>
      <c r="O31" s="55"/>
      <c r="P31" s="55"/>
      <c r="Q31" s="55"/>
      <c r="V31" s="63"/>
      <c r="W31" s="64"/>
      <c r="X31" s="50" t="str">
        <f t="shared" si="9"/>
        <v/>
      </c>
      <c r="Y31" s="36">
        <f t="shared" si="4"/>
        <v>0</v>
      </c>
      <c r="Z31" s="28">
        <f t="shared" si="5"/>
        <v>0</v>
      </c>
      <c r="AA31" s="29" t="str">
        <f t="shared" si="10"/>
        <v/>
      </c>
      <c r="AB31" s="30">
        <f t="shared" si="11"/>
        <v>0</v>
      </c>
      <c r="AC31" s="31">
        <f t="shared" si="12"/>
        <v>0</v>
      </c>
      <c r="AD31" s="32"/>
      <c r="AE31" s="30">
        <f t="shared" si="13"/>
        <v>0</v>
      </c>
      <c r="AF31" s="33">
        <f t="shared" si="13"/>
        <v>0</v>
      </c>
      <c r="AG31" s="34"/>
      <c r="AH31" s="35">
        <f t="shared" si="14"/>
        <v>0</v>
      </c>
      <c r="AI31" s="35"/>
      <c r="AJ31" s="28"/>
      <c r="AK31" s="28"/>
      <c r="AL31" s="28"/>
      <c r="AM31" s="28"/>
    </row>
    <row r="32" spans="1:39">
      <c r="A32" s="56"/>
      <c r="D32" s="63"/>
      <c r="E32" s="64"/>
      <c r="F32" s="50" t="s">
        <v>24</v>
      </c>
      <c r="G32" s="55"/>
      <c r="H32" s="55"/>
      <c r="I32" s="67"/>
      <c r="J32" s="67"/>
      <c r="K32" s="22"/>
      <c r="L32" s="22"/>
      <c r="M32" s="55"/>
      <c r="N32" s="55"/>
      <c r="O32" s="55"/>
      <c r="P32" s="55"/>
      <c r="Q32" s="55"/>
      <c r="V32" s="63"/>
      <c r="W32" s="64"/>
      <c r="X32" s="50" t="str">
        <f t="shared" si="9"/>
        <v/>
      </c>
      <c r="Y32" s="36">
        <f t="shared" si="4"/>
        <v>0</v>
      </c>
      <c r="Z32" s="28">
        <f t="shared" si="5"/>
        <v>0</v>
      </c>
      <c r="AA32" s="29" t="str">
        <f t="shared" si="10"/>
        <v/>
      </c>
      <c r="AB32" s="30">
        <f t="shared" si="11"/>
        <v>0</v>
      </c>
      <c r="AC32" s="31">
        <f t="shared" si="12"/>
        <v>0</v>
      </c>
      <c r="AD32" s="32"/>
      <c r="AE32" s="30">
        <f t="shared" si="13"/>
        <v>0</v>
      </c>
      <c r="AF32" s="33">
        <f t="shared" si="13"/>
        <v>0</v>
      </c>
      <c r="AG32" s="34"/>
      <c r="AH32" s="35">
        <f t="shared" si="14"/>
        <v>0</v>
      </c>
      <c r="AI32" s="35"/>
      <c r="AJ32" s="28"/>
      <c r="AK32" s="28"/>
      <c r="AL32" s="28"/>
      <c r="AM32" s="28"/>
    </row>
    <row r="33" spans="1:39">
      <c r="A33" s="56"/>
      <c r="D33" s="63"/>
      <c r="E33" s="64"/>
      <c r="F33" s="50" t="s">
        <v>24</v>
      </c>
      <c r="G33" s="55"/>
      <c r="H33" s="55"/>
      <c r="I33" s="67"/>
      <c r="J33" s="67"/>
      <c r="K33" s="22"/>
      <c r="L33" s="22"/>
      <c r="M33" s="55"/>
      <c r="N33" s="55"/>
      <c r="O33" s="55"/>
      <c r="P33" s="55"/>
      <c r="Q33" s="55"/>
      <c r="V33" s="63"/>
      <c r="W33" s="64"/>
      <c r="X33" s="50" t="str">
        <f t="shared" si="9"/>
        <v/>
      </c>
      <c r="Y33" s="36">
        <f t="shared" si="4"/>
        <v>0</v>
      </c>
      <c r="Z33" s="28">
        <f t="shared" si="5"/>
        <v>0</v>
      </c>
      <c r="AA33" s="29" t="str">
        <f t="shared" si="10"/>
        <v/>
      </c>
      <c r="AB33" s="30">
        <f t="shared" si="11"/>
        <v>0</v>
      </c>
      <c r="AC33" s="31">
        <f t="shared" si="12"/>
        <v>0</v>
      </c>
      <c r="AD33" s="32"/>
      <c r="AE33" s="30">
        <f t="shared" si="13"/>
        <v>0</v>
      </c>
      <c r="AF33" s="33">
        <f t="shared" si="13"/>
        <v>0</v>
      </c>
      <c r="AG33" s="34"/>
      <c r="AH33" s="35">
        <f t="shared" si="14"/>
        <v>0</v>
      </c>
      <c r="AI33" s="35"/>
      <c r="AJ33" s="28"/>
      <c r="AK33" s="28"/>
      <c r="AL33" s="28"/>
      <c r="AM33" s="28"/>
    </row>
    <row r="34" spans="1:39">
      <c r="A34" s="56"/>
      <c r="D34" s="63"/>
      <c r="E34" s="64"/>
      <c r="F34" s="50" t="s">
        <v>24</v>
      </c>
      <c r="G34" s="55"/>
      <c r="H34" s="55"/>
      <c r="I34" s="67"/>
      <c r="J34" s="67"/>
      <c r="K34" s="22"/>
      <c r="L34" s="22"/>
      <c r="M34" s="55"/>
      <c r="N34" s="55"/>
      <c r="O34" s="55"/>
      <c r="P34" s="55"/>
      <c r="Q34" s="55"/>
      <c r="V34" s="63"/>
      <c r="W34" s="64"/>
      <c r="X34" s="50" t="str">
        <f t="shared" si="9"/>
        <v/>
      </c>
      <c r="Y34" s="36">
        <f t="shared" si="4"/>
        <v>0</v>
      </c>
      <c r="Z34" s="28">
        <f t="shared" si="5"/>
        <v>0</v>
      </c>
      <c r="AA34" s="29" t="str">
        <f t="shared" si="10"/>
        <v/>
      </c>
      <c r="AB34" s="30">
        <f t="shared" si="11"/>
        <v>0</v>
      </c>
      <c r="AC34" s="31">
        <f t="shared" si="12"/>
        <v>0</v>
      </c>
      <c r="AD34" s="32"/>
      <c r="AE34" s="30">
        <f t="shared" si="13"/>
        <v>0</v>
      </c>
      <c r="AF34" s="33">
        <f t="shared" si="13"/>
        <v>0</v>
      </c>
      <c r="AG34" s="34"/>
      <c r="AH34" s="35">
        <f t="shared" si="14"/>
        <v>0</v>
      </c>
      <c r="AI34" s="35"/>
      <c r="AJ34" s="28"/>
      <c r="AK34" s="28"/>
      <c r="AL34" s="28"/>
      <c r="AM34" s="28"/>
    </row>
    <row r="35" spans="1:39">
      <c r="A35" s="56"/>
      <c r="D35" s="63"/>
      <c r="E35" s="64"/>
      <c r="F35" s="50" t="s">
        <v>24</v>
      </c>
      <c r="G35" s="55"/>
      <c r="H35" s="55"/>
      <c r="I35" s="67"/>
      <c r="J35" s="67"/>
      <c r="K35" s="22"/>
      <c r="L35" s="22"/>
      <c r="M35" s="55"/>
      <c r="N35" s="55"/>
      <c r="O35" s="55"/>
      <c r="P35" s="55"/>
      <c r="Q35" s="55"/>
      <c r="V35" s="63"/>
      <c r="W35" s="64"/>
      <c r="X35" s="50" t="str">
        <f t="shared" si="9"/>
        <v/>
      </c>
      <c r="Y35" s="36">
        <f t="shared" si="4"/>
        <v>0</v>
      </c>
      <c r="Z35" s="28">
        <f t="shared" si="5"/>
        <v>0</v>
      </c>
      <c r="AA35" s="29" t="str">
        <f t="shared" si="10"/>
        <v/>
      </c>
      <c r="AB35" s="30">
        <f t="shared" si="11"/>
        <v>0</v>
      </c>
      <c r="AC35" s="31">
        <f t="shared" si="12"/>
        <v>0</v>
      </c>
      <c r="AD35" s="32"/>
      <c r="AE35" s="30">
        <f t="shared" si="13"/>
        <v>0</v>
      </c>
      <c r="AF35" s="33">
        <f t="shared" si="13"/>
        <v>0</v>
      </c>
      <c r="AG35" s="34"/>
      <c r="AH35" s="35">
        <f t="shared" si="14"/>
        <v>0</v>
      </c>
      <c r="AI35" s="35"/>
      <c r="AJ35" s="28"/>
      <c r="AK35" s="28"/>
      <c r="AL35" s="28"/>
      <c r="AM35" s="28"/>
    </row>
    <row r="36" spans="1:39" ht="14.25" thickBot="1">
      <c r="A36" s="56"/>
      <c r="D36" s="72"/>
      <c r="E36" s="73"/>
      <c r="F36" s="51" t="s">
        <v>24</v>
      </c>
      <c r="G36" s="74"/>
      <c r="H36" s="74"/>
      <c r="I36" s="75"/>
      <c r="J36" s="75"/>
      <c r="K36" s="52"/>
      <c r="L36" s="52"/>
      <c r="M36" s="74"/>
      <c r="N36" s="74"/>
      <c r="O36" s="74"/>
      <c r="P36" s="74"/>
      <c r="Q36" s="74"/>
      <c r="V36" s="72"/>
      <c r="W36" s="73"/>
      <c r="X36" s="51" t="str">
        <f t="shared" si="9"/>
        <v/>
      </c>
      <c r="Y36" s="37">
        <f t="shared" si="4"/>
        <v>0</v>
      </c>
      <c r="Z36" s="38">
        <f t="shared" si="5"/>
        <v>0</v>
      </c>
      <c r="AA36" s="39" t="str">
        <f t="shared" si="10"/>
        <v/>
      </c>
      <c r="AB36" s="40">
        <f t="shared" si="11"/>
        <v>0</v>
      </c>
      <c r="AC36" s="41">
        <f t="shared" si="12"/>
        <v>0</v>
      </c>
      <c r="AD36" s="42"/>
      <c r="AE36" s="40">
        <f t="shared" si="13"/>
        <v>0</v>
      </c>
      <c r="AF36" s="43">
        <f t="shared" si="13"/>
        <v>0</v>
      </c>
      <c r="AG36" s="44"/>
      <c r="AH36" s="45">
        <f t="shared" si="14"/>
        <v>0</v>
      </c>
      <c r="AI36" s="45"/>
      <c r="AJ36" s="28"/>
      <c r="AK36" s="28"/>
      <c r="AL36" s="28"/>
      <c r="AM36" s="28"/>
    </row>
    <row r="37" spans="1:39" ht="14.25" thickTop="1">
      <c r="A37" s="56">
        <f>DATE( $I$3, $K$3-1, ROW()-11)</f>
        <v>43916</v>
      </c>
      <c r="B37">
        <f t="shared" si="6"/>
        <v>26</v>
      </c>
      <c r="D37" s="68">
        <f>IF(B37=ROW()-11, A37, "")</f>
        <v>43916</v>
      </c>
      <c r="E37" s="140">
        <f t="shared" si="7"/>
        <v>43916</v>
      </c>
      <c r="F37" s="50"/>
      <c r="G37" s="70"/>
      <c r="H37" s="70"/>
      <c r="I37" s="71"/>
      <c r="J37" s="71"/>
      <c r="K37" s="53">
        <f t="shared" ref="K37:K42" si="16">IF(I37="",0,J37-I37-$T$5)</f>
        <v>0</v>
      </c>
      <c r="L37" s="53">
        <f t="shared" ref="L37:L42" si="17">IF(K37="",0,IF(K37&gt;$T$6,K37-$T$6,0))</f>
        <v>0</v>
      </c>
      <c r="M37" s="70"/>
      <c r="N37" s="70"/>
      <c r="O37" s="70"/>
      <c r="P37" s="70"/>
      <c r="Q37" s="70"/>
      <c r="V37" s="68">
        <f t="shared" ref="V37:V42" si="18">IF(B37=ROW()-11, A37, "")</f>
        <v>43916</v>
      </c>
      <c r="W37" s="69">
        <f t="shared" ref="W37:W42" si="19">V37</f>
        <v>43916</v>
      </c>
      <c r="X37" s="76" t="str">
        <f t="shared" si="9"/>
        <v/>
      </c>
      <c r="Y37" s="27">
        <f t="shared" si="4"/>
        <v>0</v>
      </c>
      <c r="Z37" s="28">
        <f t="shared" si="5"/>
        <v>0</v>
      </c>
      <c r="AA37" s="29" t="str">
        <f t="shared" si="10"/>
        <v/>
      </c>
      <c r="AB37" s="30">
        <f t="shared" si="11"/>
        <v>0</v>
      </c>
      <c r="AC37" s="31">
        <f t="shared" si="12"/>
        <v>0</v>
      </c>
      <c r="AD37" s="32"/>
      <c r="AE37" s="30">
        <f t="shared" si="13"/>
        <v>0</v>
      </c>
      <c r="AF37" s="33">
        <f t="shared" si="13"/>
        <v>0</v>
      </c>
      <c r="AG37" s="34"/>
      <c r="AH37" s="35">
        <f t="shared" si="14"/>
        <v>0</v>
      </c>
      <c r="AI37" s="35"/>
      <c r="AJ37" s="28"/>
      <c r="AK37" s="28"/>
      <c r="AL37" s="28"/>
      <c r="AM37" s="28"/>
    </row>
    <row r="38" spans="1:39">
      <c r="A38" s="56">
        <f t="shared" ref="A38:A42" si="20">DATE( $I$3, $K$3-1, ROW()-11)</f>
        <v>43917</v>
      </c>
      <c r="B38">
        <f t="shared" si="6"/>
        <v>27</v>
      </c>
      <c r="D38" s="68">
        <f>IF(B38=ROW()-11, A38, "")</f>
        <v>43917</v>
      </c>
      <c r="E38" s="69">
        <f t="shared" si="7"/>
        <v>43917</v>
      </c>
      <c r="F38" s="65"/>
      <c r="G38" s="61"/>
      <c r="H38" s="61"/>
      <c r="I38" s="66"/>
      <c r="J38" s="66"/>
      <c r="K38" s="22">
        <f t="shared" si="16"/>
        <v>0</v>
      </c>
      <c r="L38" s="22">
        <f t="shared" si="17"/>
        <v>0</v>
      </c>
      <c r="M38" s="61"/>
      <c r="N38" s="61"/>
      <c r="O38" s="61"/>
      <c r="P38" s="61"/>
      <c r="Q38" s="61"/>
      <c r="V38" s="68">
        <f t="shared" si="18"/>
        <v>43917</v>
      </c>
      <c r="W38" s="69">
        <f t="shared" si="19"/>
        <v>43917</v>
      </c>
      <c r="X38" s="50" t="str">
        <f t="shared" si="9"/>
        <v/>
      </c>
      <c r="Y38" s="27">
        <f t="shared" si="4"/>
        <v>0</v>
      </c>
      <c r="Z38" s="28">
        <f t="shared" si="5"/>
        <v>0</v>
      </c>
      <c r="AA38" s="29" t="str">
        <f t="shared" si="10"/>
        <v/>
      </c>
      <c r="AB38" s="30">
        <f t="shared" si="11"/>
        <v>0</v>
      </c>
      <c r="AC38" s="31">
        <f t="shared" si="12"/>
        <v>0</v>
      </c>
      <c r="AD38" s="32"/>
      <c r="AE38" s="30">
        <f t="shared" si="13"/>
        <v>0</v>
      </c>
      <c r="AF38" s="33">
        <f t="shared" si="13"/>
        <v>0</v>
      </c>
      <c r="AG38" s="34"/>
      <c r="AH38" s="35">
        <f t="shared" si="14"/>
        <v>0</v>
      </c>
      <c r="AI38" s="35"/>
      <c r="AJ38" s="28"/>
      <c r="AK38" s="28"/>
      <c r="AL38" s="28"/>
      <c r="AM38" s="28"/>
    </row>
    <row r="39" spans="1:39">
      <c r="A39" s="56">
        <f t="shared" si="20"/>
        <v>43918</v>
      </c>
      <c r="B39">
        <f t="shared" si="6"/>
        <v>28</v>
      </c>
      <c r="D39" s="68">
        <f t="shared" ref="D39:D42" si="21">IF(B39=ROW()-11, A39, "")</f>
        <v>43918</v>
      </c>
      <c r="E39" s="69">
        <f t="shared" si="7"/>
        <v>43918</v>
      </c>
      <c r="F39" s="65"/>
      <c r="G39" s="61"/>
      <c r="H39" s="61"/>
      <c r="I39" s="66"/>
      <c r="J39" s="66"/>
      <c r="K39" s="22">
        <f t="shared" si="16"/>
        <v>0</v>
      </c>
      <c r="L39" s="22">
        <f t="shared" si="17"/>
        <v>0</v>
      </c>
      <c r="M39" s="61"/>
      <c r="N39" s="61"/>
      <c r="O39" s="61"/>
      <c r="P39" s="61"/>
      <c r="Q39" s="61"/>
      <c r="V39" s="68">
        <f t="shared" si="18"/>
        <v>43918</v>
      </c>
      <c r="W39" s="69">
        <f t="shared" si="19"/>
        <v>43918</v>
      </c>
      <c r="X39" s="50" t="str">
        <f t="shared" si="9"/>
        <v/>
      </c>
      <c r="Y39" s="27">
        <f t="shared" si="4"/>
        <v>0</v>
      </c>
      <c r="Z39" s="28">
        <f t="shared" si="5"/>
        <v>0</v>
      </c>
      <c r="AA39" s="29" t="str">
        <f t="shared" si="10"/>
        <v/>
      </c>
      <c r="AB39" s="30">
        <f t="shared" si="11"/>
        <v>0</v>
      </c>
      <c r="AC39" s="31">
        <f t="shared" si="12"/>
        <v>0</v>
      </c>
      <c r="AD39" s="32"/>
      <c r="AE39" s="30">
        <f t="shared" si="13"/>
        <v>0</v>
      </c>
      <c r="AF39" s="33">
        <f t="shared" si="13"/>
        <v>0</v>
      </c>
      <c r="AG39" s="34"/>
      <c r="AH39" s="35">
        <f t="shared" si="14"/>
        <v>0</v>
      </c>
      <c r="AI39" s="35"/>
      <c r="AJ39" s="28"/>
      <c r="AK39" s="28"/>
      <c r="AL39" s="28"/>
      <c r="AM39" s="28"/>
    </row>
    <row r="40" spans="1:39">
      <c r="A40" s="56">
        <f t="shared" si="20"/>
        <v>43919</v>
      </c>
      <c r="B40">
        <f t="shared" si="6"/>
        <v>29</v>
      </c>
      <c r="D40" s="68">
        <f t="shared" si="21"/>
        <v>43919</v>
      </c>
      <c r="E40" s="69">
        <f t="shared" si="7"/>
        <v>43919</v>
      </c>
      <c r="F40" s="65"/>
      <c r="G40" s="61"/>
      <c r="H40" s="61"/>
      <c r="I40" s="66"/>
      <c r="J40" s="66"/>
      <c r="K40" s="22">
        <f t="shared" si="16"/>
        <v>0</v>
      </c>
      <c r="L40" s="22">
        <f t="shared" si="17"/>
        <v>0</v>
      </c>
      <c r="M40" s="61"/>
      <c r="N40" s="61"/>
      <c r="O40" s="61"/>
      <c r="P40" s="61"/>
      <c r="Q40" s="61"/>
      <c r="V40" s="68">
        <f t="shared" si="18"/>
        <v>43919</v>
      </c>
      <c r="W40" s="69">
        <f t="shared" si="19"/>
        <v>43919</v>
      </c>
      <c r="X40" s="50" t="str">
        <f t="shared" si="9"/>
        <v/>
      </c>
      <c r="Y40" s="27">
        <f t="shared" si="4"/>
        <v>0</v>
      </c>
      <c r="Z40" s="28">
        <f t="shared" si="5"/>
        <v>0</v>
      </c>
      <c r="AA40" s="29" t="str">
        <f t="shared" si="10"/>
        <v/>
      </c>
      <c r="AB40" s="30">
        <f t="shared" si="11"/>
        <v>0</v>
      </c>
      <c r="AC40" s="46">
        <f t="shared" si="12"/>
        <v>0</v>
      </c>
      <c r="AD40" s="32"/>
      <c r="AE40" s="30">
        <f t="shared" si="13"/>
        <v>0</v>
      </c>
      <c r="AF40" s="33">
        <f t="shared" si="13"/>
        <v>0</v>
      </c>
      <c r="AG40" s="34"/>
      <c r="AH40" s="35">
        <f t="shared" si="14"/>
        <v>0</v>
      </c>
      <c r="AI40" s="35"/>
      <c r="AJ40" s="28"/>
      <c r="AK40" s="28"/>
      <c r="AL40" s="28"/>
      <c r="AM40" s="28"/>
    </row>
    <row r="41" spans="1:39">
      <c r="A41" s="56">
        <f t="shared" si="20"/>
        <v>43920</v>
      </c>
      <c r="B41">
        <f t="shared" si="6"/>
        <v>30</v>
      </c>
      <c r="D41" s="68">
        <f t="shared" si="21"/>
        <v>43920</v>
      </c>
      <c r="E41" s="69">
        <f t="shared" si="7"/>
        <v>43920</v>
      </c>
      <c r="F41" s="65"/>
      <c r="G41" s="55"/>
      <c r="H41" s="55"/>
      <c r="I41" s="67"/>
      <c r="J41" s="67"/>
      <c r="K41" s="22">
        <f t="shared" si="16"/>
        <v>0</v>
      </c>
      <c r="L41" s="22">
        <f t="shared" si="17"/>
        <v>0</v>
      </c>
      <c r="M41" s="55"/>
      <c r="N41" s="55"/>
      <c r="O41" s="55"/>
      <c r="P41" s="55"/>
      <c r="Q41" s="55"/>
      <c r="V41" s="68">
        <f t="shared" si="18"/>
        <v>43920</v>
      </c>
      <c r="W41" s="69">
        <f t="shared" si="19"/>
        <v>43920</v>
      </c>
      <c r="X41" s="50" t="str">
        <f t="shared" si="9"/>
        <v/>
      </c>
      <c r="Y41" s="27">
        <f t="shared" si="4"/>
        <v>0</v>
      </c>
      <c r="Z41" s="28">
        <f t="shared" si="5"/>
        <v>0</v>
      </c>
      <c r="AA41" s="29" t="str">
        <f t="shared" si="10"/>
        <v/>
      </c>
      <c r="AB41" s="30">
        <f t="shared" si="11"/>
        <v>0</v>
      </c>
      <c r="AC41" s="31">
        <f t="shared" si="12"/>
        <v>0</v>
      </c>
      <c r="AD41" s="32"/>
      <c r="AE41" s="30">
        <f t="shared" si="13"/>
        <v>0</v>
      </c>
      <c r="AF41" s="33">
        <f t="shared" si="13"/>
        <v>0</v>
      </c>
      <c r="AG41" s="34"/>
      <c r="AH41" s="35">
        <f t="shared" si="14"/>
        <v>0</v>
      </c>
      <c r="AI41" s="35"/>
      <c r="AJ41" s="28"/>
      <c r="AK41" s="28"/>
      <c r="AL41" s="28"/>
      <c r="AM41" s="28"/>
    </row>
    <row r="42" spans="1:39">
      <c r="A42" s="56">
        <f t="shared" si="20"/>
        <v>43921</v>
      </c>
      <c r="B42">
        <f t="shared" si="6"/>
        <v>31</v>
      </c>
      <c r="D42" s="68">
        <f t="shared" si="21"/>
        <v>43921</v>
      </c>
      <c r="E42" s="69">
        <f t="shared" si="7"/>
        <v>43921</v>
      </c>
      <c r="F42" s="65"/>
      <c r="G42" s="55"/>
      <c r="H42" s="55"/>
      <c r="I42" s="67"/>
      <c r="J42" s="67"/>
      <c r="K42" s="22">
        <f t="shared" si="16"/>
        <v>0</v>
      </c>
      <c r="L42" s="22">
        <f t="shared" si="17"/>
        <v>0</v>
      </c>
      <c r="M42" s="55"/>
      <c r="N42" s="55"/>
      <c r="O42" s="55"/>
      <c r="P42" s="55"/>
      <c r="Q42" s="55"/>
      <c r="V42" s="68">
        <f t="shared" si="18"/>
        <v>43921</v>
      </c>
      <c r="W42" s="69">
        <f t="shared" si="19"/>
        <v>43921</v>
      </c>
      <c r="X42" s="50" t="str">
        <f t="shared" si="9"/>
        <v/>
      </c>
      <c r="Y42" s="27">
        <f t="shared" si="4"/>
        <v>0</v>
      </c>
      <c r="Z42" s="28">
        <f t="shared" si="5"/>
        <v>0</v>
      </c>
      <c r="AA42" s="29" t="str">
        <f t="shared" si="10"/>
        <v/>
      </c>
      <c r="AB42" s="30">
        <f t="shared" si="11"/>
        <v>0</v>
      </c>
      <c r="AC42" s="31">
        <f t="shared" si="12"/>
        <v>0</v>
      </c>
      <c r="AD42" s="32"/>
      <c r="AE42" s="30">
        <f t="shared" si="13"/>
        <v>0</v>
      </c>
      <c r="AF42" s="33">
        <f t="shared" si="13"/>
        <v>0</v>
      </c>
      <c r="AG42" s="34"/>
      <c r="AH42" s="35">
        <f t="shared" si="14"/>
        <v>0</v>
      </c>
      <c r="AI42" s="35"/>
      <c r="AJ42" s="28"/>
      <c r="AK42" s="28"/>
      <c r="AL42" s="28"/>
      <c r="AM42" s="28"/>
    </row>
    <row r="43" spans="1:39">
      <c r="AI43" s="2"/>
    </row>
    <row r="47" spans="1:39">
      <c r="X47" s="54"/>
    </row>
    <row r="48" spans="1:39">
      <c r="X48" s="54"/>
    </row>
    <row r="49" spans="29:29">
      <c r="AC49" s="47"/>
    </row>
  </sheetData>
  <phoneticPr fontId="12"/>
  <conditionalFormatting sqref="D6:E42">
    <cfRule type="expression" dxfId="359" priority="29">
      <formula>WEEKDAY(D6)=7</formula>
    </cfRule>
    <cfRule type="expression" dxfId="358" priority="30">
      <formula>WEEKDAY(D6)=1</formula>
    </cfRule>
  </conditionalFormatting>
  <conditionalFormatting sqref="D6:F6 D38:F42 D7:E37">
    <cfRule type="expression" dxfId="357" priority="28" stopIfTrue="1">
      <formula>NOT($F6="")</formula>
    </cfRule>
  </conditionalFormatting>
  <conditionalFormatting sqref="V6:W42">
    <cfRule type="expression" dxfId="356" priority="26">
      <formula>WEEKDAY(V6)=7</formula>
    </cfRule>
    <cfRule type="expression" dxfId="355" priority="27">
      <formula>WEEKDAY(V6)=1</formula>
    </cfRule>
  </conditionalFormatting>
  <conditionalFormatting sqref="V6:W42">
    <cfRule type="expression" dxfId="354" priority="25" stopIfTrue="1">
      <formula>NOT($F6="")</formula>
    </cfRule>
  </conditionalFormatting>
  <conditionalFormatting sqref="Y15:Y16">
    <cfRule type="cellIs" dxfId="353" priority="23" stopIfTrue="1" operator="equal">
      <formula>"土"</formula>
    </cfRule>
    <cfRule type="cellIs" dxfId="352" priority="24" stopIfTrue="1" operator="equal">
      <formula>"日"</formula>
    </cfRule>
  </conditionalFormatting>
  <conditionalFormatting sqref="Y23">
    <cfRule type="cellIs" dxfId="351" priority="21" stopIfTrue="1" operator="equal">
      <formula>"土"</formula>
    </cfRule>
    <cfRule type="cellIs" dxfId="350" priority="22" stopIfTrue="1" operator="equal">
      <formula>"日"</formula>
    </cfRule>
  </conditionalFormatting>
  <conditionalFormatting sqref="Y40:Y41">
    <cfRule type="cellIs" dxfId="349" priority="19" stopIfTrue="1" operator="equal">
      <formula>"土"</formula>
    </cfRule>
    <cfRule type="cellIs" dxfId="348" priority="20" stopIfTrue="1" operator="equal">
      <formula>"日"</formula>
    </cfRule>
  </conditionalFormatting>
  <conditionalFormatting sqref="Y42">
    <cfRule type="cellIs" dxfId="347" priority="17" stopIfTrue="1" operator="equal">
      <formula>"土"</formula>
    </cfRule>
    <cfRule type="cellIs" dxfId="346" priority="18" stopIfTrue="1" operator="equal">
      <formula>"日"</formula>
    </cfRule>
  </conditionalFormatting>
  <conditionalFormatting sqref="Y37">
    <cfRule type="cellIs" dxfId="345" priority="15" stopIfTrue="1" operator="equal">
      <formula>"土"</formula>
    </cfRule>
    <cfRule type="cellIs" dxfId="344" priority="16" stopIfTrue="1" operator="equal">
      <formula>"日"</formula>
    </cfRule>
  </conditionalFormatting>
  <conditionalFormatting sqref="Y38:Y39">
    <cfRule type="cellIs" dxfId="343" priority="13" stopIfTrue="1" operator="equal">
      <formula>"土"</formula>
    </cfRule>
    <cfRule type="cellIs" dxfId="342" priority="14" stopIfTrue="1" operator="equal">
      <formula>"日"</formula>
    </cfRule>
  </conditionalFormatting>
  <conditionalFormatting sqref="Y17:Y20 Y10:Y14 Y8 Y22">
    <cfRule type="cellIs" dxfId="341" priority="11" stopIfTrue="1" operator="equal">
      <formula>"土"</formula>
    </cfRule>
    <cfRule type="cellIs" dxfId="340" priority="12" stopIfTrue="1" operator="equal">
      <formula>"日"</formula>
    </cfRule>
  </conditionalFormatting>
  <conditionalFormatting sqref="Y24:Y25">
    <cfRule type="cellIs" dxfId="339" priority="9" stopIfTrue="1" operator="equal">
      <formula>"土"</formula>
    </cfRule>
    <cfRule type="cellIs" dxfId="338" priority="10" stopIfTrue="1" operator="equal">
      <formula>"日"</formula>
    </cfRule>
  </conditionalFormatting>
  <conditionalFormatting sqref="Y9">
    <cfRule type="cellIs" dxfId="337" priority="7" stopIfTrue="1" operator="equal">
      <formula>"土"</formula>
    </cfRule>
    <cfRule type="cellIs" dxfId="336" priority="8" stopIfTrue="1" operator="equal">
      <formula>"日"</formula>
    </cfRule>
  </conditionalFormatting>
  <conditionalFormatting sqref="Y21">
    <cfRule type="cellIs" dxfId="335" priority="5" stopIfTrue="1" operator="equal">
      <formula>"土"</formula>
    </cfRule>
    <cfRule type="cellIs" dxfId="334" priority="6" stopIfTrue="1" operator="equal">
      <formula>"日"</formula>
    </cfRule>
  </conditionalFormatting>
  <conditionalFormatting sqref="Y26:Y30">
    <cfRule type="cellIs" dxfId="333" priority="3" stopIfTrue="1" operator="equal">
      <formula>"土"</formula>
    </cfRule>
    <cfRule type="cellIs" dxfId="332" priority="4" stopIfTrue="1" operator="equal">
      <formula>"日"</formula>
    </cfRule>
  </conditionalFormatting>
  <conditionalFormatting sqref="Y6:Y7">
    <cfRule type="cellIs" dxfId="331" priority="1" stopIfTrue="1" operator="equal">
      <formula>"土"</formula>
    </cfRule>
    <cfRule type="cellIs" dxfId="330" priority="2" stopIfTrue="1" operator="equal">
      <formula>"日"</formula>
    </cfRule>
  </conditionalFormatting>
  <dataValidations count="1">
    <dataValidation imeMode="off" allowBlank="1" showInputMessage="1" showErrorMessage="1" sqref="Z6:AI7" xr:uid="{0787B274-F62D-4495-834B-396830F029BC}"/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79CDF-CADC-4204-A8D0-81E895FCD013}">
  <dimension ref="A1:AM49"/>
  <sheetViews>
    <sheetView showZeros="0" topLeftCell="C1" workbookViewId="0">
      <pane ySplit="5" topLeftCell="A6" activePane="bottomLeft" state="frozen"/>
      <selection activeCell="C1" sqref="C1"/>
      <selection pane="bottomLeft" activeCell="F28" sqref="F28"/>
    </sheetView>
  </sheetViews>
  <sheetFormatPr defaultRowHeight="13.5"/>
  <cols>
    <col min="1" max="1" width="19.25" hidden="1" customWidth="1"/>
    <col min="2" max="2" width="11.125" hidden="1" customWidth="1"/>
    <col min="3" max="3" width="3.5" customWidth="1"/>
    <col min="4" max="4" width="3.5" bestFit="1" customWidth="1"/>
    <col min="5" max="5" width="3.375" bestFit="1" customWidth="1"/>
    <col min="6" max="6" width="16.875" customWidth="1"/>
    <col min="7" max="7" width="19.625" customWidth="1"/>
    <col min="9" max="12" width="11.25" customWidth="1"/>
    <col min="13" max="17" width="5.625" customWidth="1"/>
    <col min="18" max="18" width="4" customWidth="1"/>
    <col min="22" max="22" width="3.5" bestFit="1" customWidth="1"/>
    <col min="23" max="23" width="3.375" bestFit="1" customWidth="1"/>
    <col min="24" max="24" width="15.75" style="1" customWidth="1"/>
    <col min="25" max="25" width="20.625" style="1" customWidth="1"/>
    <col min="26" max="26" width="11.25" style="2" bestFit="1" customWidth="1"/>
    <col min="27" max="27" width="9.125" style="3" customWidth="1"/>
    <col min="28" max="29" width="9.125" style="1" customWidth="1"/>
    <col min="30" max="30" width="9.125" style="13" customWidth="1"/>
    <col min="31" max="31" width="9.125" style="1" customWidth="1"/>
    <col min="32" max="33" width="7.625" style="1" customWidth="1"/>
    <col min="34" max="34" width="7.625" style="2" customWidth="1"/>
    <col min="35" max="35" width="7.625" style="1" customWidth="1"/>
    <col min="36" max="38" width="6.75" style="1" customWidth="1"/>
    <col min="39" max="39" width="9.125" style="1" customWidth="1"/>
  </cols>
  <sheetData>
    <row r="1" spans="1:39" ht="17.25">
      <c r="F1" s="57" t="s">
        <v>30</v>
      </c>
      <c r="AB1" s="6"/>
      <c r="AC1" s="7"/>
      <c r="AD1" s="8"/>
      <c r="AE1" s="4"/>
      <c r="AI1" s="5"/>
    </row>
    <row r="2" spans="1:39">
      <c r="X2" s="5"/>
      <c r="AB2" s="6"/>
      <c r="AC2" s="7"/>
      <c r="AD2" s="8"/>
      <c r="AE2" s="4"/>
      <c r="AI2" s="9"/>
    </row>
    <row r="3" spans="1:39" ht="18.75">
      <c r="F3" s="48">
        <f>書式!F3</f>
        <v>0</v>
      </c>
      <c r="I3" s="58">
        <v>2020</v>
      </c>
      <c r="J3" s="59" t="s">
        <v>28</v>
      </c>
      <c r="K3" s="58">
        <v>5</v>
      </c>
      <c r="L3" s="59" t="s">
        <v>29</v>
      </c>
      <c r="X3" s="10">
        <f>F3</f>
        <v>0</v>
      </c>
      <c r="Y3" s="10"/>
      <c r="Z3" s="11">
        <f>I3</f>
        <v>2020</v>
      </c>
      <c r="AA3" s="12">
        <v>2018</v>
      </c>
      <c r="AB3" s="77">
        <f>K3</f>
        <v>5</v>
      </c>
      <c r="AC3" s="6">
        <v>6</v>
      </c>
      <c r="AF3" s="14" t="s">
        <v>11</v>
      </c>
      <c r="AH3" s="15" t="s">
        <v>12</v>
      </c>
    </row>
    <row r="4" spans="1:39" ht="3.75" customHeight="1">
      <c r="Z4" s="16"/>
      <c r="AA4" s="17"/>
      <c r="AB4" s="7"/>
      <c r="AC4" s="7"/>
      <c r="AD4" s="18"/>
      <c r="AE4" s="7"/>
      <c r="AF4" s="7"/>
      <c r="AG4" s="19"/>
      <c r="AH4" s="20"/>
      <c r="AI4" s="19"/>
      <c r="AJ4" s="7"/>
      <c r="AK4" s="7"/>
      <c r="AL4" s="7"/>
      <c r="AM4" s="7"/>
    </row>
    <row r="5" spans="1:39">
      <c r="D5" s="65"/>
      <c r="E5" s="65"/>
      <c r="F5" s="60"/>
      <c r="G5" s="61" t="s">
        <v>0</v>
      </c>
      <c r="H5" s="61" t="s">
        <v>1</v>
      </c>
      <c r="I5" s="61" t="s">
        <v>2</v>
      </c>
      <c r="J5" s="61" t="s">
        <v>3</v>
      </c>
      <c r="K5" s="60" t="s">
        <v>4</v>
      </c>
      <c r="L5" s="60" t="s">
        <v>5</v>
      </c>
      <c r="M5" s="62" t="s">
        <v>6</v>
      </c>
      <c r="N5" s="62" t="s">
        <v>25</v>
      </c>
      <c r="O5" s="62" t="s">
        <v>7</v>
      </c>
      <c r="P5" s="62" t="s">
        <v>8</v>
      </c>
      <c r="Q5" s="61" t="s">
        <v>9</v>
      </c>
      <c r="S5" s="21" t="s">
        <v>10</v>
      </c>
      <c r="T5" s="22">
        <v>4.1666666666666664E-2</v>
      </c>
      <c r="V5" s="65"/>
      <c r="W5" s="65"/>
      <c r="X5" s="49" t="s">
        <v>13</v>
      </c>
      <c r="Y5" s="23" t="s">
        <v>14</v>
      </c>
      <c r="Z5" s="23" t="s">
        <v>15</v>
      </c>
      <c r="AA5" s="24" t="s">
        <v>16</v>
      </c>
      <c r="AB5" s="23" t="s">
        <v>17</v>
      </c>
      <c r="AC5" s="23" t="s">
        <v>18</v>
      </c>
      <c r="AD5" s="23" t="s">
        <v>19</v>
      </c>
      <c r="AE5" s="23" t="s">
        <v>20</v>
      </c>
      <c r="AF5" s="25" t="s">
        <v>21</v>
      </c>
      <c r="AG5" s="25" t="s">
        <v>22</v>
      </c>
      <c r="AH5" s="26" t="s">
        <v>21</v>
      </c>
      <c r="AI5" s="26" t="s">
        <v>22</v>
      </c>
      <c r="AJ5" s="23"/>
      <c r="AK5" s="23"/>
      <c r="AL5" s="23"/>
      <c r="AM5" s="23"/>
    </row>
    <row r="6" spans="1:39">
      <c r="A6" s="56">
        <f t="shared" ref="A6:A30" si="0">DATE( $I$3, $K$3, ROW()-5)</f>
        <v>43952</v>
      </c>
      <c r="B6">
        <f>DAY(A6)</f>
        <v>1</v>
      </c>
      <c r="D6" s="63">
        <f>IF(B6=ROW()-5, A6, "")</f>
        <v>43952</v>
      </c>
      <c r="E6" s="64">
        <f>D6</f>
        <v>43952</v>
      </c>
      <c r="F6" s="65"/>
      <c r="G6" s="61"/>
      <c r="H6" s="61"/>
      <c r="I6" s="66"/>
      <c r="J6" s="66"/>
      <c r="K6" s="22">
        <f t="shared" ref="K6:K30" si="1">IF(I6="",0,J6-I6-$T$5)</f>
        <v>0</v>
      </c>
      <c r="L6" s="22">
        <f t="shared" ref="L6:L30" si="2">IF(K6="",0,IF(K6&gt;$T$6,K6-$T$6,0))</f>
        <v>0</v>
      </c>
      <c r="M6" s="61"/>
      <c r="N6" s="61"/>
      <c r="O6" s="61"/>
      <c r="P6" s="61"/>
      <c r="Q6" s="61"/>
      <c r="S6" s="21" t="s">
        <v>4</v>
      </c>
      <c r="T6" s="22">
        <v>0.33333333333333331</v>
      </c>
      <c r="V6" s="63">
        <f t="shared" ref="V6:V30" si="3">IF(B6=ROW()-5, A6, "")</f>
        <v>43952</v>
      </c>
      <c r="W6" s="64">
        <f>V6</f>
        <v>43952</v>
      </c>
      <c r="X6" s="50" t="str">
        <f>IF(F6="","",F6)</f>
        <v/>
      </c>
      <c r="Y6" s="27">
        <f t="shared" ref="Y6:Y42" si="4">G6</f>
        <v>0</v>
      </c>
      <c r="Z6" s="28">
        <f t="shared" ref="Z6:Z42" si="5">IF(H6="",0,H6)</f>
        <v>0</v>
      </c>
      <c r="AA6" s="29" t="str">
        <f>IF(N6&gt;0,1-N6,IF(K6&lt;=0,"",1-AB6))</f>
        <v/>
      </c>
      <c r="AB6" s="30">
        <f>IF(M6="",0,M6)</f>
        <v>0</v>
      </c>
      <c r="AC6" s="31">
        <f>IF(L6=0,0,HOUR(L6)+MINUTE(L6)/60)</f>
        <v>0</v>
      </c>
      <c r="AD6" s="32"/>
      <c r="AE6" s="30">
        <f>IF(O6="",0,O6)</f>
        <v>0</v>
      </c>
      <c r="AF6" s="33">
        <f>IF(P6="",0,P6)</f>
        <v>0</v>
      </c>
      <c r="AG6" s="34"/>
      <c r="AH6" s="35">
        <f>IF(Q6="",0,Q6)</f>
        <v>0</v>
      </c>
      <c r="AI6" s="35"/>
      <c r="AJ6" s="28"/>
      <c r="AK6" s="28"/>
      <c r="AL6" s="28"/>
      <c r="AM6" s="28"/>
    </row>
    <row r="7" spans="1:39">
      <c r="A7" s="56">
        <f t="shared" si="0"/>
        <v>43953</v>
      </c>
      <c r="B7">
        <f t="shared" ref="B7:B42" si="6">DAY(A7)</f>
        <v>2</v>
      </c>
      <c r="D7" s="63">
        <f t="shared" ref="D7:D30" si="7">IF(B7=ROW()-5, A7, "")</f>
        <v>43953</v>
      </c>
      <c r="E7" s="64">
        <f t="shared" ref="E7:E42" si="8">D7</f>
        <v>43953</v>
      </c>
      <c r="F7" s="50" t="s">
        <v>85</v>
      </c>
      <c r="G7" s="61"/>
      <c r="H7" s="61"/>
      <c r="I7" s="66"/>
      <c r="J7" s="66"/>
      <c r="K7" s="22">
        <f t="shared" si="1"/>
        <v>0</v>
      </c>
      <c r="L7" s="22">
        <f t="shared" si="2"/>
        <v>0</v>
      </c>
      <c r="M7" s="61"/>
      <c r="N7" s="61"/>
      <c r="O7" s="61"/>
      <c r="P7" s="61"/>
      <c r="Q7" s="61"/>
      <c r="V7" s="63">
        <f t="shared" si="3"/>
        <v>43953</v>
      </c>
      <c r="W7" s="64">
        <f t="shared" ref="W7:W30" si="9">V7</f>
        <v>43953</v>
      </c>
      <c r="X7" s="50" t="str">
        <f t="shared" ref="X7:X42" si="10">IF(F7="","",F7)</f>
        <v>有休奨励日</v>
      </c>
      <c r="Y7" s="27">
        <f t="shared" si="4"/>
        <v>0</v>
      </c>
      <c r="Z7" s="28">
        <f t="shared" si="5"/>
        <v>0</v>
      </c>
      <c r="AA7" s="29" t="str">
        <f t="shared" ref="AA7:AA42" si="11">IF(K7&lt;=0,"",1-AB7)</f>
        <v/>
      </c>
      <c r="AB7" s="30">
        <f t="shared" ref="AB7:AB42" si="12">IF(M7="",0,M7)</f>
        <v>0</v>
      </c>
      <c r="AC7" s="31">
        <f t="shared" ref="AC7:AC42" si="13">IF(L7=0,0,HOUR(L7)+MINUTE(L7)/60)</f>
        <v>0</v>
      </c>
      <c r="AD7" s="32"/>
      <c r="AE7" s="30">
        <f t="shared" ref="AE7:AF42" si="14">IF(O7="",0,O7)</f>
        <v>0</v>
      </c>
      <c r="AF7" s="33">
        <f t="shared" si="14"/>
        <v>0</v>
      </c>
      <c r="AG7" s="34"/>
      <c r="AH7" s="35">
        <f t="shared" ref="AH7:AH42" si="15">IF(Q7="",0,Q7)</f>
        <v>0</v>
      </c>
      <c r="AI7" s="35"/>
      <c r="AJ7" s="28"/>
      <c r="AK7" s="28"/>
      <c r="AL7" s="28"/>
      <c r="AM7" s="28"/>
    </row>
    <row r="8" spans="1:39">
      <c r="A8" s="56">
        <f t="shared" si="0"/>
        <v>43954</v>
      </c>
      <c r="B8">
        <f t="shared" si="6"/>
        <v>3</v>
      </c>
      <c r="D8" s="63">
        <f t="shared" si="7"/>
        <v>43954</v>
      </c>
      <c r="E8" s="64">
        <f t="shared" si="8"/>
        <v>43954</v>
      </c>
      <c r="F8" s="50" t="s">
        <v>86</v>
      </c>
      <c r="G8" s="61"/>
      <c r="H8" s="61"/>
      <c r="I8" s="66"/>
      <c r="J8" s="66"/>
      <c r="K8" s="22">
        <f t="shared" si="1"/>
        <v>0</v>
      </c>
      <c r="L8" s="22">
        <f t="shared" si="2"/>
        <v>0</v>
      </c>
      <c r="M8" s="61"/>
      <c r="N8" s="61"/>
      <c r="O8" s="61"/>
      <c r="P8" s="61"/>
      <c r="Q8" s="61"/>
      <c r="V8" s="63">
        <f t="shared" si="3"/>
        <v>43954</v>
      </c>
      <c r="W8" s="64">
        <f t="shared" si="9"/>
        <v>43954</v>
      </c>
      <c r="X8" s="50" t="str">
        <f t="shared" si="10"/>
        <v>憲法記念日</v>
      </c>
      <c r="Y8" s="27">
        <f t="shared" si="4"/>
        <v>0</v>
      </c>
      <c r="Z8" s="28">
        <f t="shared" si="5"/>
        <v>0</v>
      </c>
      <c r="AA8" s="29" t="str">
        <f t="shared" si="11"/>
        <v/>
      </c>
      <c r="AB8" s="30">
        <f t="shared" si="12"/>
        <v>0</v>
      </c>
      <c r="AC8" s="31">
        <f t="shared" si="13"/>
        <v>0</v>
      </c>
      <c r="AD8" s="32"/>
      <c r="AE8" s="30">
        <f t="shared" si="14"/>
        <v>0</v>
      </c>
      <c r="AF8" s="33">
        <f t="shared" si="14"/>
        <v>0</v>
      </c>
      <c r="AG8" s="34"/>
      <c r="AH8" s="35">
        <f t="shared" si="15"/>
        <v>0</v>
      </c>
      <c r="AI8" s="35"/>
      <c r="AJ8" s="28"/>
      <c r="AK8" s="28"/>
      <c r="AL8" s="28"/>
      <c r="AM8" s="28"/>
    </row>
    <row r="9" spans="1:39">
      <c r="A9" s="56">
        <f t="shared" si="0"/>
        <v>43955</v>
      </c>
      <c r="B9">
        <f t="shared" si="6"/>
        <v>4</v>
      </c>
      <c r="D9" s="63">
        <f t="shared" si="7"/>
        <v>43955</v>
      </c>
      <c r="E9" s="64">
        <f t="shared" si="8"/>
        <v>43955</v>
      </c>
      <c r="F9" s="50" t="s">
        <v>87</v>
      </c>
      <c r="G9" s="61"/>
      <c r="H9" s="61"/>
      <c r="I9" s="66"/>
      <c r="J9" s="66"/>
      <c r="K9" s="22">
        <f t="shared" si="1"/>
        <v>0</v>
      </c>
      <c r="L9" s="22">
        <f t="shared" si="2"/>
        <v>0</v>
      </c>
      <c r="M9" s="61"/>
      <c r="N9" s="61"/>
      <c r="O9" s="61"/>
      <c r="P9" s="61"/>
      <c r="Q9" s="61"/>
      <c r="V9" s="63">
        <f t="shared" si="3"/>
        <v>43955</v>
      </c>
      <c r="W9" s="64">
        <f t="shared" si="9"/>
        <v>43955</v>
      </c>
      <c r="X9" s="50" t="str">
        <f t="shared" si="10"/>
        <v>国民の休日</v>
      </c>
      <c r="Y9" s="27">
        <f t="shared" si="4"/>
        <v>0</v>
      </c>
      <c r="Z9" s="28">
        <f t="shared" si="5"/>
        <v>0</v>
      </c>
      <c r="AA9" s="29" t="str">
        <f t="shared" si="11"/>
        <v/>
      </c>
      <c r="AB9" s="30">
        <f t="shared" si="12"/>
        <v>0</v>
      </c>
      <c r="AC9" s="31">
        <f t="shared" si="13"/>
        <v>0</v>
      </c>
      <c r="AD9" s="32"/>
      <c r="AE9" s="30">
        <f t="shared" si="14"/>
        <v>0</v>
      </c>
      <c r="AF9" s="33">
        <f t="shared" si="14"/>
        <v>0</v>
      </c>
      <c r="AG9" s="34"/>
      <c r="AH9" s="35">
        <f t="shared" si="15"/>
        <v>0</v>
      </c>
      <c r="AI9" s="35"/>
      <c r="AJ9" s="28"/>
      <c r="AK9" s="28"/>
      <c r="AL9" s="28"/>
      <c r="AM9" s="28"/>
    </row>
    <row r="10" spans="1:39">
      <c r="A10" s="56">
        <f t="shared" si="0"/>
        <v>43956</v>
      </c>
      <c r="B10">
        <f t="shared" si="6"/>
        <v>5</v>
      </c>
      <c r="D10" s="63">
        <f t="shared" si="7"/>
        <v>43956</v>
      </c>
      <c r="E10" s="64">
        <f t="shared" si="8"/>
        <v>43956</v>
      </c>
      <c r="F10" s="50" t="s">
        <v>88</v>
      </c>
      <c r="G10" s="61"/>
      <c r="H10" s="61"/>
      <c r="I10" s="66"/>
      <c r="J10" s="66"/>
      <c r="K10" s="22">
        <f t="shared" si="1"/>
        <v>0</v>
      </c>
      <c r="L10" s="22">
        <f t="shared" si="2"/>
        <v>0</v>
      </c>
      <c r="M10" s="61"/>
      <c r="N10" s="61"/>
      <c r="O10" s="61"/>
      <c r="P10" s="61"/>
      <c r="Q10" s="61"/>
      <c r="V10" s="63">
        <f t="shared" si="3"/>
        <v>43956</v>
      </c>
      <c r="W10" s="64">
        <f t="shared" si="9"/>
        <v>43956</v>
      </c>
      <c r="X10" s="50" t="str">
        <f t="shared" si="10"/>
        <v>こどもの日</v>
      </c>
      <c r="Y10" s="27">
        <f t="shared" si="4"/>
        <v>0</v>
      </c>
      <c r="Z10" s="28">
        <f t="shared" si="5"/>
        <v>0</v>
      </c>
      <c r="AA10" s="29" t="str">
        <f t="shared" si="11"/>
        <v/>
      </c>
      <c r="AB10" s="30">
        <f t="shared" si="12"/>
        <v>0</v>
      </c>
      <c r="AC10" s="31">
        <f t="shared" si="13"/>
        <v>0</v>
      </c>
      <c r="AD10" s="32"/>
      <c r="AE10" s="30">
        <f t="shared" si="14"/>
        <v>0</v>
      </c>
      <c r="AF10" s="33">
        <f t="shared" si="14"/>
        <v>0</v>
      </c>
      <c r="AG10" s="34"/>
      <c r="AH10" s="35">
        <f t="shared" si="15"/>
        <v>0</v>
      </c>
      <c r="AI10" s="35"/>
      <c r="AJ10" s="28"/>
      <c r="AK10" s="28"/>
      <c r="AL10" s="28"/>
      <c r="AM10" s="28"/>
    </row>
    <row r="11" spans="1:39">
      <c r="A11" s="56">
        <f t="shared" si="0"/>
        <v>43957</v>
      </c>
      <c r="B11">
        <f t="shared" si="6"/>
        <v>6</v>
      </c>
      <c r="D11" s="63">
        <f t="shared" si="7"/>
        <v>43957</v>
      </c>
      <c r="E11" s="64">
        <f t="shared" si="8"/>
        <v>43957</v>
      </c>
      <c r="F11" s="50" t="s">
        <v>76</v>
      </c>
      <c r="G11" s="61"/>
      <c r="H11" s="61"/>
      <c r="I11" s="66"/>
      <c r="J11" s="66"/>
      <c r="K11" s="22">
        <f t="shared" si="1"/>
        <v>0</v>
      </c>
      <c r="L11" s="22">
        <f t="shared" si="2"/>
        <v>0</v>
      </c>
      <c r="M11" s="61"/>
      <c r="N11" s="61"/>
      <c r="O11" s="61"/>
      <c r="P11" s="61"/>
      <c r="Q11" s="61"/>
      <c r="V11" s="63">
        <f t="shared" si="3"/>
        <v>43957</v>
      </c>
      <c r="W11" s="64">
        <f t="shared" si="9"/>
        <v>43957</v>
      </c>
      <c r="X11" s="50" t="str">
        <f t="shared" si="10"/>
        <v>振替休日</v>
      </c>
      <c r="Y11" s="27">
        <f t="shared" si="4"/>
        <v>0</v>
      </c>
      <c r="Z11" s="28">
        <f t="shared" si="5"/>
        <v>0</v>
      </c>
      <c r="AA11" s="29" t="str">
        <f t="shared" si="11"/>
        <v/>
      </c>
      <c r="AB11" s="30">
        <f t="shared" si="12"/>
        <v>0</v>
      </c>
      <c r="AC11" s="31">
        <f t="shared" si="13"/>
        <v>0</v>
      </c>
      <c r="AD11" s="32"/>
      <c r="AE11" s="30">
        <f t="shared" si="14"/>
        <v>0</v>
      </c>
      <c r="AF11" s="33">
        <f t="shared" si="14"/>
        <v>0</v>
      </c>
      <c r="AG11" s="34"/>
      <c r="AH11" s="35">
        <f t="shared" si="15"/>
        <v>0</v>
      </c>
      <c r="AI11" s="35"/>
      <c r="AJ11" s="28"/>
      <c r="AK11" s="28"/>
      <c r="AL11" s="28"/>
      <c r="AM11" s="28"/>
    </row>
    <row r="12" spans="1:39">
      <c r="A12" s="56">
        <f t="shared" si="0"/>
        <v>43958</v>
      </c>
      <c r="B12">
        <f t="shared" si="6"/>
        <v>7</v>
      </c>
      <c r="D12" s="63">
        <f t="shared" si="7"/>
        <v>43958</v>
      </c>
      <c r="E12" s="64">
        <f t="shared" si="8"/>
        <v>43958</v>
      </c>
      <c r="F12" s="50"/>
      <c r="G12" s="61"/>
      <c r="H12" s="61"/>
      <c r="I12" s="66"/>
      <c r="J12" s="66"/>
      <c r="K12" s="22">
        <f t="shared" si="1"/>
        <v>0</v>
      </c>
      <c r="L12" s="22">
        <f t="shared" si="2"/>
        <v>0</v>
      </c>
      <c r="M12" s="61"/>
      <c r="N12" s="61"/>
      <c r="O12" s="61"/>
      <c r="P12" s="61"/>
      <c r="Q12" s="61"/>
      <c r="V12" s="63">
        <f t="shared" si="3"/>
        <v>43958</v>
      </c>
      <c r="W12" s="64">
        <f t="shared" si="9"/>
        <v>43958</v>
      </c>
      <c r="X12" s="50" t="str">
        <f t="shared" si="10"/>
        <v/>
      </c>
      <c r="Y12" s="27">
        <f t="shared" si="4"/>
        <v>0</v>
      </c>
      <c r="Z12" s="28">
        <f t="shared" si="5"/>
        <v>0</v>
      </c>
      <c r="AA12" s="29" t="str">
        <f t="shared" si="11"/>
        <v/>
      </c>
      <c r="AB12" s="30">
        <f t="shared" si="12"/>
        <v>0</v>
      </c>
      <c r="AC12" s="31">
        <f t="shared" si="13"/>
        <v>0</v>
      </c>
      <c r="AD12" s="32"/>
      <c r="AE12" s="30">
        <f t="shared" si="14"/>
        <v>0</v>
      </c>
      <c r="AF12" s="33">
        <f t="shared" si="14"/>
        <v>0</v>
      </c>
      <c r="AG12" s="34"/>
      <c r="AH12" s="35">
        <f t="shared" si="15"/>
        <v>0</v>
      </c>
      <c r="AI12" s="35"/>
      <c r="AJ12" s="28"/>
      <c r="AK12" s="28"/>
      <c r="AL12" s="28"/>
      <c r="AM12" s="28"/>
    </row>
    <row r="13" spans="1:39">
      <c r="A13" s="56">
        <f t="shared" si="0"/>
        <v>43959</v>
      </c>
      <c r="B13">
        <f t="shared" si="6"/>
        <v>8</v>
      </c>
      <c r="D13" s="63">
        <f t="shared" si="7"/>
        <v>43959</v>
      </c>
      <c r="E13" s="64">
        <f t="shared" si="8"/>
        <v>43959</v>
      </c>
      <c r="F13" s="50"/>
      <c r="G13" s="61"/>
      <c r="H13" s="61"/>
      <c r="I13" s="66"/>
      <c r="J13" s="66"/>
      <c r="K13" s="22">
        <f t="shared" si="1"/>
        <v>0</v>
      </c>
      <c r="L13" s="22">
        <f t="shared" si="2"/>
        <v>0</v>
      </c>
      <c r="M13" s="61"/>
      <c r="N13" s="61"/>
      <c r="O13" s="61"/>
      <c r="P13" s="61"/>
      <c r="Q13" s="61"/>
      <c r="V13" s="63">
        <f t="shared" si="3"/>
        <v>43959</v>
      </c>
      <c r="W13" s="64">
        <f t="shared" si="9"/>
        <v>43959</v>
      </c>
      <c r="X13" s="50" t="str">
        <f t="shared" si="10"/>
        <v/>
      </c>
      <c r="Y13" s="27">
        <f t="shared" si="4"/>
        <v>0</v>
      </c>
      <c r="Z13" s="28">
        <f t="shared" si="5"/>
        <v>0</v>
      </c>
      <c r="AA13" s="29" t="str">
        <f t="shared" si="11"/>
        <v/>
      </c>
      <c r="AB13" s="30">
        <f t="shared" si="12"/>
        <v>0</v>
      </c>
      <c r="AC13" s="31">
        <f t="shared" si="13"/>
        <v>0</v>
      </c>
      <c r="AD13" s="32"/>
      <c r="AE13" s="30">
        <f t="shared" si="14"/>
        <v>0</v>
      </c>
      <c r="AF13" s="33">
        <f t="shared" si="14"/>
        <v>0</v>
      </c>
      <c r="AG13" s="34"/>
      <c r="AH13" s="35">
        <f t="shared" si="15"/>
        <v>0</v>
      </c>
      <c r="AI13" s="35"/>
      <c r="AJ13" s="28"/>
      <c r="AK13" s="28"/>
      <c r="AL13" s="28"/>
      <c r="AM13" s="28"/>
    </row>
    <row r="14" spans="1:39">
      <c r="A14" s="56">
        <f t="shared" si="0"/>
        <v>43960</v>
      </c>
      <c r="B14">
        <f t="shared" si="6"/>
        <v>9</v>
      </c>
      <c r="D14" s="63">
        <f t="shared" si="7"/>
        <v>43960</v>
      </c>
      <c r="E14" s="64">
        <f t="shared" si="8"/>
        <v>43960</v>
      </c>
      <c r="F14" s="50"/>
      <c r="G14" s="61"/>
      <c r="H14" s="61"/>
      <c r="I14" s="66"/>
      <c r="J14" s="66"/>
      <c r="K14" s="22">
        <f t="shared" si="1"/>
        <v>0</v>
      </c>
      <c r="L14" s="22">
        <f t="shared" si="2"/>
        <v>0</v>
      </c>
      <c r="M14" s="61"/>
      <c r="N14" s="61"/>
      <c r="O14" s="61"/>
      <c r="P14" s="61"/>
      <c r="Q14" s="61"/>
      <c r="V14" s="63">
        <f t="shared" si="3"/>
        <v>43960</v>
      </c>
      <c r="W14" s="64">
        <f t="shared" si="9"/>
        <v>43960</v>
      </c>
      <c r="X14" s="50" t="str">
        <f t="shared" si="10"/>
        <v/>
      </c>
      <c r="Y14" s="27">
        <f t="shared" si="4"/>
        <v>0</v>
      </c>
      <c r="Z14" s="28">
        <f t="shared" si="5"/>
        <v>0</v>
      </c>
      <c r="AA14" s="29" t="str">
        <f t="shared" si="11"/>
        <v/>
      </c>
      <c r="AB14" s="30">
        <f t="shared" si="12"/>
        <v>0</v>
      </c>
      <c r="AC14" s="31">
        <f t="shared" si="13"/>
        <v>0</v>
      </c>
      <c r="AD14" s="32"/>
      <c r="AE14" s="30">
        <f t="shared" si="14"/>
        <v>0</v>
      </c>
      <c r="AF14" s="33">
        <f t="shared" si="14"/>
        <v>0</v>
      </c>
      <c r="AG14" s="34"/>
      <c r="AH14" s="35">
        <f t="shared" si="15"/>
        <v>0</v>
      </c>
      <c r="AI14" s="35"/>
      <c r="AJ14" s="28"/>
      <c r="AK14" s="28"/>
      <c r="AL14" s="28"/>
      <c r="AM14" s="28"/>
    </row>
    <row r="15" spans="1:39">
      <c r="A15" s="56">
        <f t="shared" si="0"/>
        <v>43961</v>
      </c>
      <c r="B15">
        <f t="shared" si="6"/>
        <v>10</v>
      </c>
      <c r="D15" s="63">
        <f t="shared" si="7"/>
        <v>43961</v>
      </c>
      <c r="E15" s="64">
        <f t="shared" si="8"/>
        <v>43961</v>
      </c>
      <c r="F15" s="50"/>
      <c r="G15" s="61"/>
      <c r="H15" s="61"/>
      <c r="I15" s="66"/>
      <c r="J15" s="66"/>
      <c r="K15" s="22">
        <f t="shared" si="1"/>
        <v>0</v>
      </c>
      <c r="L15" s="22">
        <f t="shared" si="2"/>
        <v>0</v>
      </c>
      <c r="M15" s="61"/>
      <c r="N15" s="61"/>
      <c r="O15" s="61"/>
      <c r="P15" s="61"/>
      <c r="Q15" s="61"/>
      <c r="V15" s="63">
        <f t="shared" si="3"/>
        <v>43961</v>
      </c>
      <c r="W15" s="64">
        <f t="shared" si="9"/>
        <v>43961</v>
      </c>
      <c r="X15" s="50" t="str">
        <f t="shared" si="10"/>
        <v/>
      </c>
      <c r="Y15" s="27">
        <f t="shared" si="4"/>
        <v>0</v>
      </c>
      <c r="Z15" s="28">
        <f t="shared" si="5"/>
        <v>0</v>
      </c>
      <c r="AA15" s="29" t="str">
        <f t="shared" si="11"/>
        <v/>
      </c>
      <c r="AB15" s="30">
        <f t="shared" si="12"/>
        <v>0</v>
      </c>
      <c r="AC15" s="31">
        <f t="shared" si="13"/>
        <v>0</v>
      </c>
      <c r="AD15" s="32"/>
      <c r="AE15" s="30">
        <f t="shared" si="14"/>
        <v>0</v>
      </c>
      <c r="AF15" s="33">
        <f t="shared" si="14"/>
        <v>0</v>
      </c>
      <c r="AG15" s="34"/>
      <c r="AH15" s="35">
        <f t="shared" si="15"/>
        <v>0</v>
      </c>
      <c r="AI15" s="35"/>
      <c r="AJ15" s="28"/>
      <c r="AK15" s="28"/>
      <c r="AL15" s="28"/>
      <c r="AM15" s="28"/>
    </row>
    <row r="16" spans="1:39">
      <c r="A16" s="56">
        <f t="shared" si="0"/>
        <v>43962</v>
      </c>
      <c r="B16">
        <f t="shared" si="6"/>
        <v>11</v>
      </c>
      <c r="D16" s="63">
        <f t="shared" si="7"/>
        <v>43962</v>
      </c>
      <c r="E16" s="64">
        <f t="shared" si="8"/>
        <v>43962</v>
      </c>
      <c r="F16" s="50"/>
      <c r="G16" s="61"/>
      <c r="H16" s="61"/>
      <c r="I16" s="66"/>
      <c r="J16" s="66"/>
      <c r="K16" s="22">
        <f t="shared" si="1"/>
        <v>0</v>
      </c>
      <c r="L16" s="22">
        <f t="shared" si="2"/>
        <v>0</v>
      </c>
      <c r="M16" s="61"/>
      <c r="N16" s="61"/>
      <c r="O16" s="61"/>
      <c r="P16" s="61"/>
      <c r="Q16" s="61"/>
      <c r="V16" s="63">
        <f t="shared" si="3"/>
        <v>43962</v>
      </c>
      <c r="W16" s="64">
        <f t="shared" si="9"/>
        <v>43962</v>
      </c>
      <c r="X16" s="50" t="str">
        <f t="shared" si="10"/>
        <v/>
      </c>
      <c r="Y16" s="27">
        <f t="shared" si="4"/>
        <v>0</v>
      </c>
      <c r="Z16" s="28">
        <f t="shared" si="5"/>
        <v>0</v>
      </c>
      <c r="AA16" s="29" t="str">
        <f t="shared" si="11"/>
        <v/>
      </c>
      <c r="AB16" s="30">
        <f t="shared" si="12"/>
        <v>0</v>
      </c>
      <c r="AC16" s="31">
        <f t="shared" si="13"/>
        <v>0</v>
      </c>
      <c r="AD16" s="32"/>
      <c r="AE16" s="30">
        <f t="shared" si="14"/>
        <v>0</v>
      </c>
      <c r="AF16" s="33">
        <f t="shared" si="14"/>
        <v>0</v>
      </c>
      <c r="AG16" s="34"/>
      <c r="AH16" s="35">
        <f t="shared" si="15"/>
        <v>0</v>
      </c>
      <c r="AI16" s="35"/>
      <c r="AJ16" s="28"/>
      <c r="AK16" s="28"/>
      <c r="AL16" s="28"/>
      <c r="AM16" s="28"/>
    </row>
    <row r="17" spans="1:39">
      <c r="A17" s="56">
        <f t="shared" si="0"/>
        <v>43963</v>
      </c>
      <c r="B17">
        <f t="shared" si="6"/>
        <v>12</v>
      </c>
      <c r="D17" s="63">
        <f t="shared" si="7"/>
        <v>43963</v>
      </c>
      <c r="E17" s="64">
        <f t="shared" si="8"/>
        <v>43963</v>
      </c>
      <c r="F17" s="50"/>
      <c r="G17" s="61"/>
      <c r="H17" s="61"/>
      <c r="I17" s="66"/>
      <c r="J17" s="66"/>
      <c r="K17" s="22">
        <f t="shared" si="1"/>
        <v>0</v>
      </c>
      <c r="L17" s="22">
        <f t="shared" si="2"/>
        <v>0</v>
      </c>
      <c r="M17" s="61"/>
      <c r="N17" s="61"/>
      <c r="O17" s="61"/>
      <c r="P17" s="61"/>
      <c r="Q17" s="61"/>
      <c r="V17" s="63">
        <f t="shared" si="3"/>
        <v>43963</v>
      </c>
      <c r="W17" s="64">
        <f t="shared" si="9"/>
        <v>43963</v>
      </c>
      <c r="X17" s="50" t="str">
        <f t="shared" si="10"/>
        <v/>
      </c>
      <c r="Y17" s="27">
        <f t="shared" si="4"/>
        <v>0</v>
      </c>
      <c r="Z17" s="28">
        <f t="shared" si="5"/>
        <v>0</v>
      </c>
      <c r="AA17" s="29" t="str">
        <f t="shared" si="11"/>
        <v/>
      </c>
      <c r="AB17" s="30">
        <f t="shared" si="12"/>
        <v>0</v>
      </c>
      <c r="AC17" s="31">
        <f t="shared" si="13"/>
        <v>0</v>
      </c>
      <c r="AD17" s="32"/>
      <c r="AE17" s="30">
        <f t="shared" si="14"/>
        <v>0</v>
      </c>
      <c r="AF17" s="33">
        <f t="shared" si="14"/>
        <v>0</v>
      </c>
      <c r="AG17" s="34"/>
      <c r="AH17" s="35">
        <f t="shared" si="15"/>
        <v>0</v>
      </c>
      <c r="AI17" s="35"/>
      <c r="AJ17" s="28"/>
      <c r="AK17" s="28"/>
      <c r="AL17" s="28"/>
      <c r="AM17" s="28"/>
    </row>
    <row r="18" spans="1:39">
      <c r="A18" s="56">
        <f t="shared" si="0"/>
        <v>43964</v>
      </c>
      <c r="B18">
        <f t="shared" si="6"/>
        <v>13</v>
      </c>
      <c r="D18" s="63">
        <f t="shared" si="7"/>
        <v>43964</v>
      </c>
      <c r="E18" s="64">
        <f t="shared" si="8"/>
        <v>43964</v>
      </c>
      <c r="F18" s="50"/>
      <c r="G18" s="61"/>
      <c r="H18" s="61"/>
      <c r="I18" s="66"/>
      <c r="J18" s="66"/>
      <c r="K18" s="22">
        <f t="shared" si="1"/>
        <v>0</v>
      </c>
      <c r="L18" s="22">
        <f t="shared" si="2"/>
        <v>0</v>
      </c>
      <c r="M18" s="61"/>
      <c r="N18" s="61"/>
      <c r="O18" s="61"/>
      <c r="P18" s="61"/>
      <c r="Q18" s="61"/>
      <c r="V18" s="63">
        <f t="shared" si="3"/>
        <v>43964</v>
      </c>
      <c r="W18" s="64">
        <f t="shared" si="9"/>
        <v>43964</v>
      </c>
      <c r="X18" s="50" t="str">
        <f t="shared" si="10"/>
        <v/>
      </c>
      <c r="Y18" s="27">
        <f t="shared" si="4"/>
        <v>0</v>
      </c>
      <c r="Z18" s="28">
        <f t="shared" si="5"/>
        <v>0</v>
      </c>
      <c r="AA18" s="29" t="str">
        <f t="shared" si="11"/>
        <v/>
      </c>
      <c r="AB18" s="30">
        <f t="shared" si="12"/>
        <v>0</v>
      </c>
      <c r="AC18" s="31">
        <f t="shared" si="13"/>
        <v>0</v>
      </c>
      <c r="AD18" s="32"/>
      <c r="AE18" s="30">
        <f t="shared" si="14"/>
        <v>0</v>
      </c>
      <c r="AF18" s="33">
        <f t="shared" si="14"/>
        <v>0</v>
      </c>
      <c r="AG18" s="34"/>
      <c r="AH18" s="35">
        <f t="shared" si="15"/>
        <v>0</v>
      </c>
      <c r="AI18" s="35"/>
      <c r="AJ18" s="28"/>
      <c r="AK18" s="28"/>
      <c r="AL18" s="28"/>
      <c r="AM18" s="28"/>
    </row>
    <row r="19" spans="1:39">
      <c r="A19" s="56">
        <f t="shared" si="0"/>
        <v>43965</v>
      </c>
      <c r="B19">
        <f t="shared" si="6"/>
        <v>14</v>
      </c>
      <c r="D19" s="63">
        <f t="shared" si="7"/>
        <v>43965</v>
      </c>
      <c r="E19" s="64">
        <f t="shared" si="8"/>
        <v>43965</v>
      </c>
      <c r="F19" s="50"/>
      <c r="G19" s="61"/>
      <c r="H19" s="61"/>
      <c r="I19" s="66"/>
      <c r="J19" s="66"/>
      <c r="K19" s="22">
        <f t="shared" si="1"/>
        <v>0</v>
      </c>
      <c r="L19" s="22">
        <f t="shared" si="2"/>
        <v>0</v>
      </c>
      <c r="M19" s="61"/>
      <c r="N19" s="61"/>
      <c r="O19" s="61"/>
      <c r="P19" s="61"/>
      <c r="Q19" s="61"/>
      <c r="V19" s="63">
        <f t="shared" si="3"/>
        <v>43965</v>
      </c>
      <c r="W19" s="64">
        <f t="shared" si="9"/>
        <v>43965</v>
      </c>
      <c r="X19" s="50" t="str">
        <f t="shared" si="10"/>
        <v/>
      </c>
      <c r="Y19" s="27">
        <f t="shared" si="4"/>
        <v>0</v>
      </c>
      <c r="Z19" s="28">
        <f t="shared" si="5"/>
        <v>0</v>
      </c>
      <c r="AA19" s="29" t="str">
        <f t="shared" si="11"/>
        <v/>
      </c>
      <c r="AB19" s="30">
        <f t="shared" si="12"/>
        <v>0</v>
      </c>
      <c r="AC19" s="31">
        <f t="shared" si="13"/>
        <v>0</v>
      </c>
      <c r="AD19" s="32"/>
      <c r="AE19" s="30">
        <f t="shared" si="14"/>
        <v>0</v>
      </c>
      <c r="AF19" s="33">
        <f t="shared" si="14"/>
        <v>0</v>
      </c>
      <c r="AG19" s="34"/>
      <c r="AH19" s="35">
        <f t="shared" si="15"/>
        <v>0</v>
      </c>
      <c r="AI19" s="35"/>
      <c r="AJ19" s="28"/>
      <c r="AK19" s="28"/>
      <c r="AL19" s="28"/>
      <c r="AM19" s="28"/>
    </row>
    <row r="20" spans="1:39">
      <c r="A20" s="56">
        <f t="shared" si="0"/>
        <v>43966</v>
      </c>
      <c r="B20">
        <f t="shared" si="6"/>
        <v>15</v>
      </c>
      <c r="D20" s="63">
        <f t="shared" si="7"/>
        <v>43966</v>
      </c>
      <c r="E20" s="64">
        <f t="shared" si="8"/>
        <v>43966</v>
      </c>
      <c r="F20" s="50"/>
      <c r="G20" s="61"/>
      <c r="H20" s="61"/>
      <c r="I20" s="66"/>
      <c r="J20" s="66"/>
      <c r="K20" s="22">
        <f t="shared" si="1"/>
        <v>0</v>
      </c>
      <c r="L20" s="22">
        <f t="shared" si="2"/>
        <v>0</v>
      </c>
      <c r="M20" s="61"/>
      <c r="N20" s="61"/>
      <c r="O20" s="61"/>
      <c r="P20" s="61"/>
      <c r="Q20" s="61"/>
      <c r="V20" s="63">
        <f t="shared" si="3"/>
        <v>43966</v>
      </c>
      <c r="W20" s="64">
        <f t="shared" si="9"/>
        <v>43966</v>
      </c>
      <c r="X20" s="50" t="str">
        <f t="shared" si="10"/>
        <v/>
      </c>
      <c r="Y20" s="27">
        <f t="shared" si="4"/>
        <v>0</v>
      </c>
      <c r="Z20" s="28">
        <f t="shared" si="5"/>
        <v>0</v>
      </c>
      <c r="AA20" s="29" t="str">
        <f t="shared" si="11"/>
        <v/>
      </c>
      <c r="AB20" s="30">
        <f t="shared" si="12"/>
        <v>0</v>
      </c>
      <c r="AC20" s="31">
        <f t="shared" si="13"/>
        <v>0</v>
      </c>
      <c r="AD20" s="32"/>
      <c r="AE20" s="30">
        <f t="shared" si="14"/>
        <v>0</v>
      </c>
      <c r="AF20" s="33">
        <f t="shared" si="14"/>
        <v>0</v>
      </c>
      <c r="AG20" s="34"/>
      <c r="AH20" s="35">
        <f t="shared" si="15"/>
        <v>0</v>
      </c>
      <c r="AI20" s="35"/>
      <c r="AJ20" s="28"/>
      <c r="AK20" s="28"/>
      <c r="AL20" s="28"/>
      <c r="AM20" s="28"/>
    </row>
    <row r="21" spans="1:39">
      <c r="A21" s="56">
        <f t="shared" si="0"/>
        <v>43967</v>
      </c>
      <c r="B21">
        <f t="shared" si="6"/>
        <v>16</v>
      </c>
      <c r="D21" s="63">
        <f t="shared" si="7"/>
        <v>43967</v>
      </c>
      <c r="E21" s="64">
        <f t="shared" si="8"/>
        <v>43967</v>
      </c>
      <c r="F21" s="50" t="s">
        <v>71</v>
      </c>
      <c r="G21" s="61"/>
      <c r="H21" s="61"/>
      <c r="I21" s="66"/>
      <c r="J21" s="66"/>
      <c r="K21" s="22">
        <f t="shared" si="1"/>
        <v>0</v>
      </c>
      <c r="L21" s="22">
        <f t="shared" si="2"/>
        <v>0</v>
      </c>
      <c r="M21" s="61"/>
      <c r="N21" s="61"/>
      <c r="O21" s="61"/>
      <c r="P21" s="61"/>
      <c r="Q21" s="61"/>
      <c r="V21" s="63">
        <f t="shared" si="3"/>
        <v>43967</v>
      </c>
      <c r="W21" s="64">
        <f t="shared" si="9"/>
        <v>43967</v>
      </c>
      <c r="X21" s="50" t="str">
        <f t="shared" si="10"/>
        <v>公休日</v>
      </c>
      <c r="Y21" s="27">
        <f t="shared" si="4"/>
        <v>0</v>
      </c>
      <c r="Z21" s="28">
        <f t="shared" si="5"/>
        <v>0</v>
      </c>
      <c r="AA21" s="29" t="str">
        <f t="shared" si="11"/>
        <v/>
      </c>
      <c r="AB21" s="30">
        <f t="shared" si="12"/>
        <v>0</v>
      </c>
      <c r="AC21" s="31">
        <f t="shared" si="13"/>
        <v>0</v>
      </c>
      <c r="AD21" s="32"/>
      <c r="AE21" s="30">
        <f t="shared" si="14"/>
        <v>0</v>
      </c>
      <c r="AF21" s="33">
        <f t="shared" si="14"/>
        <v>0</v>
      </c>
      <c r="AG21" s="34"/>
      <c r="AH21" s="35">
        <f t="shared" si="15"/>
        <v>0</v>
      </c>
      <c r="AI21" s="35"/>
      <c r="AJ21" s="28"/>
      <c r="AK21" s="28"/>
      <c r="AL21" s="28"/>
      <c r="AM21" s="28"/>
    </row>
    <row r="22" spans="1:39">
      <c r="A22" s="56">
        <f t="shared" si="0"/>
        <v>43968</v>
      </c>
      <c r="B22">
        <f t="shared" si="6"/>
        <v>17</v>
      </c>
      <c r="D22" s="63">
        <f t="shared" si="7"/>
        <v>43968</v>
      </c>
      <c r="E22" s="64">
        <f t="shared" si="8"/>
        <v>43968</v>
      </c>
      <c r="F22" s="50"/>
      <c r="G22" s="61"/>
      <c r="H22" s="61"/>
      <c r="I22" s="66"/>
      <c r="J22" s="66"/>
      <c r="K22" s="22">
        <f t="shared" si="1"/>
        <v>0</v>
      </c>
      <c r="L22" s="22">
        <f t="shared" si="2"/>
        <v>0</v>
      </c>
      <c r="M22" s="61"/>
      <c r="N22" s="61"/>
      <c r="O22" s="61"/>
      <c r="P22" s="61"/>
      <c r="Q22" s="61"/>
      <c r="V22" s="63">
        <f t="shared" si="3"/>
        <v>43968</v>
      </c>
      <c r="W22" s="64">
        <f t="shared" si="9"/>
        <v>43968</v>
      </c>
      <c r="X22" s="50" t="str">
        <f t="shared" si="10"/>
        <v/>
      </c>
      <c r="Y22" s="27">
        <f t="shared" si="4"/>
        <v>0</v>
      </c>
      <c r="Z22" s="28">
        <f t="shared" si="5"/>
        <v>0</v>
      </c>
      <c r="AA22" s="29" t="str">
        <f t="shared" si="11"/>
        <v/>
      </c>
      <c r="AB22" s="30">
        <f t="shared" si="12"/>
        <v>0</v>
      </c>
      <c r="AC22" s="31">
        <f t="shared" si="13"/>
        <v>0</v>
      </c>
      <c r="AD22" s="32"/>
      <c r="AE22" s="30">
        <f t="shared" si="14"/>
        <v>0</v>
      </c>
      <c r="AF22" s="33">
        <f t="shared" si="14"/>
        <v>0</v>
      </c>
      <c r="AG22" s="34"/>
      <c r="AH22" s="35">
        <f t="shared" si="15"/>
        <v>0</v>
      </c>
      <c r="AI22" s="35"/>
      <c r="AJ22" s="28"/>
      <c r="AK22" s="28"/>
      <c r="AL22" s="28"/>
      <c r="AM22" s="28"/>
    </row>
    <row r="23" spans="1:39">
      <c r="A23" s="56">
        <f t="shared" si="0"/>
        <v>43969</v>
      </c>
      <c r="B23">
        <f t="shared" si="6"/>
        <v>18</v>
      </c>
      <c r="D23" s="63">
        <f t="shared" si="7"/>
        <v>43969</v>
      </c>
      <c r="E23" s="64">
        <f t="shared" si="8"/>
        <v>43969</v>
      </c>
      <c r="F23" s="50"/>
      <c r="G23" s="61"/>
      <c r="H23" s="61"/>
      <c r="I23" s="66"/>
      <c r="J23" s="66"/>
      <c r="K23" s="22">
        <f t="shared" si="1"/>
        <v>0</v>
      </c>
      <c r="L23" s="22">
        <f t="shared" si="2"/>
        <v>0</v>
      </c>
      <c r="M23" s="61"/>
      <c r="N23" s="61"/>
      <c r="O23" s="61"/>
      <c r="P23" s="61"/>
      <c r="Q23" s="61"/>
      <c r="V23" s="63">
        <f t="shared" si="3"/>
        <v>43969</v>
      </c>
      <c r="W23" s="64">
        <f t="shared" si="9"/>
        <v>43969</v>
      </c>
      <c r="X23" s="50" t="str">
        <f t="shared" si="10"/>
        <v/>
      </c>
      <c r="Y23" s="27">
        <f t="shared" si="4"/>
        <v>0</v>
      </c>
      <c r="Z23" s="28">
        <f t="shared" si="5"/>
        <v>0</v>
      </c>
      <c r="AA23" s="29" t="str">
        <f t="shared" si="11"/>
        <v/>
      </c>
      <c r="AB23" s="30">
        <f t="shared" si="12"/>
        <v>0</v>
      </c>
      <c r="AC23" s="31">
        <f t="shared" si="13"/>
        <v>0</v>
      </c>
      <c r="AD23" s="32"/>
      <c r="AE23" s="30">
        <f t="shared" si="14"/>
        <v>0</v>
      </c>
      <c r="AF23" s="33">
        <f t="shared" si="14"/>
        <v>0</v>
      </c>
      <c r="AG23" s="34"/>
      <c r="AH23" s="35">
        <f t="shared" si="15"/>
        <v>0</v>
      </c>
      <c r="AI23" s="35"/>
      <c r="AJ23" s="28"/>
      <c r="AK23" s="28"/>
      <c r="AL23" s="28"/>
      <c r="AM23" s="28"/>
    </row>
    <row r="24" spans="1:39">
      <c r="A24" s="56">
        <f t="shared" si="0"/>
        <v>43970</v>
      </c>
      <c r="B24">
        <f t="shared" si="6"/>
        <v>19</v>
      </c>
      <c r="D24" s="63">
        <f t="shared" si="7"/>
        <v>43970</v>
      </c>
      <c r="E24" s="64">
        <f t="shared" si="8"/>
        <v>43970</v>
      </c>
      <c r="F24" s="50"/>
      <c r="G24" s="61"/>
      <c r="H24" s="61"/>
      <c r="I24" s="66"/>
      <c r="J24" s="66"/>
      <c r="K24" s="22">
        <f t="shared" si="1"/>
        <v>0</v>
      </c>
      <c r="L24" s="22">
        <f t="shared" si="2"/>
        <v>0</v>
      </c>
      <c r="M24" s="61"/>
      <c r="N24" s="61"/>
      <c r="O24" s="61"/>
      <c r="P24" s="61"/>
      <c r="Q24" s="61"/>
      <c r="V24" s="63">
        <f t="shared" si="3"/>
        <v>43970</v>
      </c>
      <c r="W24" s="64">
        <f t="shared" si="9"/>
        <v>43970</v>
      </c>
      <c r="X24" s="50" t="str">
        <f t="shared" si="10"/>
        <v/>
      </c>
      <c r="Y24" s="27">
        <f t="shared" si="4"/>
        <v>0</v>
      </c>
      <c r="Z24" s="28">
        <f t="shared" si="5"/>
        <v>0</v>
      </c>
      <c r="AA24" s="29" t="str">
        <f t="shared" si="11"/>
        <v/>
      </c>
      <c r="AB24" s="30">
        <f t="shared" si="12"/>
        <v>0</v>
      </c>
      <c r="AC24" s="31">
        <f t="shared" si="13"/>
        <v>0</v>
      </c>
      <c r="AD24" s="32"/>
      <c r="AE24" s="30">
        <f t="shared" si="14"/>
        <v>0</v>
      </c>
      <c r="AF24" s="33">
        <f t="shared" si="14"/>
        <v>0</v>
      </c>
      <c r="AG24" s="34"/>
      <c r="AH24" s="35">
        <f t="shared" si="15"/>
        <v>0</v>
      </c>
      <c r="AI24" s="35"/>
      <c r="AJ24" s="28"/>
      <c r="AK24" s="28"/>
      <c r="AL24" s="28"/>
      <c r="AM24" s="28"/>
    </row>
    <row r="25" spans="1:39">
      <c r="A25" s="56">
        <f t="shared" si="0"/>
        <v>43971</v>
      </c>
      <c r="B25">
        <f t="shared" si="6"/>
        <v>20</v>
      </c>
      <c r="D25" s="63">
        <f t="shared" si="7"/>
        <v>43971</v>
      </c>
      <c r="E25" s="64">
        <f t="shared" si="8"/>
        <v>43971</v>
      </c>
      <c r="F25" s="50"/>
      <c r="G25" s="61"/>
      <c r="H25" s="61"/>
      <c r="I25" s="66"/>
      <c r="J25" s="66"/>
      <c r="K25" s="22">
        <f t="shared" si="1"/>
        <v>0</v>
      </c>
      <c r="L25" s="22">
        <f t="shared" si="2"/>
        <v>0</v>
      </c>
      <c r="M25" s="61"/>
      <c r="N25" s="61"/>
      <c r="O25" s="61"/>
      <c r="P25" s="61"/>
      <c r="Q25" s="61"/>
      <c r="V25" s="63">
        <f t="shared" si="3"/>
        <v>43971</v>
      </c>
      <c r="W25" s="64">
        <f t="shared" si="9"/>
        <v>43971</v>
      </c>
      <c r="X25" s="50" t="str">
        <f t="shared" si="10"/>
        <v/>
      </c>
      <c r="Y25" s="27">
        <f t="shared" si="4"/>
        <v>0</v>
      </c>
      <c r="Z25" s="28">
        <f t="shared" si="5"/>
        <v>0</v>
      </c>
      <c r="AA25" s="29" t="str">
        <f t="shared" si="11"/>
        <v/>
      </c>
      <c r="AB25" s="30">
        <f t="shared" si="12"/>
        <v>0</v>
      </c>
      <c r="AC25" s="31">
        <f t="shared" si="13"/>
        <v>0</v>
      </c>
      <c r="AD25" s="32"/>
      <c r="AE25" s="30">
        <f t="shared" si="14"/>
        <v>0</v>
      </c>
      <c r="AF25" s="33">
        <f t="shared" si="14"/>
        <v>0</v>
      </c>
      <c r="AG25" s="34"/>
      <c r="AH25" s="35">
        <f t="shared" si="15"/>
        <v>0</v>
      </c>
      <c r="AI25" s="35"/>
      <c r="AJ25" s="28"/>
      <c r="AK25" s="28"/>
      <c r="AL25" s="28"/>
      <c r="AM25" s="28"/>
    </row>
    <row r="26" spans="1:39">
      <c r="A26" s="56">
        <f t="shared" si="0"/>
        <v>43972</v>
      </c>
      <c r="B26">
        <f t="shared" si="6"/>
        <v>21</v>
      </c>
      <c r="D26" s="63">
        <f t="shared" si="7"/>
        <v>43972</v>
      </c>
      <c r="E26" s="64">
        <f t="shared" si="8"/>
        <v>43972</v>
      </c>
      <c r="F26" s="50"/>
      <c r="G26" s="61"/>
      <c r="H26" s="61"/>
      <c r="I26" s="66"/>
      <c r="J26" s="66"/>
      <c r="K26" s="22">
        <f t="shared" si="1"/>
        <v>0</v>
      </c>
      <c r="L26" s="22">
        <f t="shared" si="2"/>
        <v>0</v>
      </c>
      <c r="M26" s="61"/>
      <c r="N26" s="61"/>
      <c r="O26" s="61"/>
      <c r="P26" s="61"/>
      <c r="Q26" s="61"/>
      <c r="V26" s="63">
        <f t="shared" si="3"/>
        <v>43972</v>
      </c>
      <c r="W26" s="64">
        <f t="shared" si="9"/>
        <v>43972</v>
      </c>
      <c r="X26" s="50" t="str">
        <f t="shared" si="10"/>
        <v/>
      </c>
      <c r="Y26" s="27">
        <f t="shared" si="4"/>
        <v>0</v>
      </c>
      <c r="Z26" s="28">
        <f t="shared" si="5"/>
        <v>0</v>
      </c>
      <c r="AA26" s="29" t="str">
        <f t="shared" si="11"/>
        <v/>
      </c>
      <c r="AB26" s="30">
        <f t="shared" si="12"/>
        <v>0</v>
      </c>
      <c r="AC26" s="31">
        <f t="shared" si="13"/>
        <v>0</v>
      </c>
      <c r="AD26" s="32"/>
      <c r="AE26" s="30">
        <f t="shared" si="14"/>
        <v>0</v>
      </c>
      <c r="AF26" s="33">
        <f t="shared" si="14"/>
        <v>0</v>
      </c>
      <c r="AG26" s="34"/>
      <c r="AH26" s="35">
        <f t="shared" si="15"/>
        <v>0</v>
      </c>
      <c r="AI26" s="35"/>
      <c r="AJ26" s="28"/>
      <c r="AK26" s="28"/>
      <c r="AL26" s="28"/>
      <c r="AM26" s="28"/>
    </row>
    <row r="27" spans="1:39">
      <c r="A27" s="56">
        <f t="shared" si="0"/>
        <v>43973</v>
      </c>
      <c r="B27">
        <f t="shared" si="6"/>
        <v>22</v>
      </c>
      <c r="D27" s="63">
        <f t="shared" si="7"/>
        <v>43973</v>
      </c>
      <c r="E27" s="64">
        <f t="shared" si="8"/>
        <v>43973</v>
      </c>
      <c r="F27" s="50"/>
      <c r="G27" s="61"/>
      <c r="H27" s="61"/>
      <c r="I27" s="66"/>
      <c r="J27" s="66"/>
      <c r="K27" s="22">
        <f t="shared" si="1"/>
        <v>0</v>
      </c>
      <c r="L27" s="22">
        <f t="shared" si="2"/>
        <v>0</v>
      </c>
      <c r="M27" s="61"/>
      <c r="N27" s="61"/>
      <c r="O27" s="61"/>
      <c r="P27" s="61"/>
      <c r="Q27" s="61"/>
      <c r="V27" s="63">
        <f t="shared" si="3"/>
        <v>43973</v>
      </c>
      <c r="W27" s="64">
        <f t="shared" si="9"/>
        <v>43973</v>
      </c>
      <c r="X27" s="50" t="str">
        <f t="shared" si="10"/>
        <v/>
      </c>
      <c r="Y27" s="27">
        <f t="shared" si="4"/>
        <v>0</v>
      </c>
      <c r="Z27" s="28">
        <f t="shared" si="5"/>
        <v>0</v>
      </c>
      <c r="AA27" s="29" t="str">
        <f t="shared" si="11"/>
        <v/>
      </c>
      <c r="AB27" s="30">
        <f t="shared" si="12"/>
        <v>0</v>
      </c>
      <c r="AC27" s="31">
        <f t="shared" si="13"/>
        <v>0</v>
      </c>
      <c r="AD27" s="32"/>
      <c r="AE27" s="30">
        <f t="shared" si="14"/>
        <v>0</v>
      </c>
      <c r="AF27" s="33">
        <f t="shared" si="14"/>
        <v>0</v>
      </c>
      <c r="AG27" s="34"/>
      <c r="AH27" s="35">
        <f t="shared" si="15"/>
        <v>0</v>
      </c>
      <c r="AI27" s="35"/>
      <c r="AJ27" s="28"/>
      <c r="AK27" s="28"/>
      <c r="AL27" s="28"/>
      <c r="AM27" s="28"/>
    </row>
    <row r="28" spans="1:39">
      <c r="A28" s="56">
        <f t="shared" si="0"/>
        <v>43974</v>
      </c>
      <c r="B28">
        <f t="shared" si="6"/>
        <v>23</v>
      </c>
      <c r="D28" s="63">
        <f t="shared" si="7"/>
        <v>43974</v>
      </c>
      <c r="E28" s="64">
        <f t="shared" si="8"/>
        <v>43974</v>
      </c>
      <c r="F28" s="50" t="s">
        <v>71</v>
      </c>
      <c r="G28" s="61"/>
      <c r="H28" s="61"/>
      <c r="I28" s="66"/>
      <c r="J28" s="66"/>
      <c r="K28" s="22">
        <f t="shared" si="1"/>
        <v>0</v>
      </c>
      <c r="L28" s="22">
        <f t="shared" si="2"/>
        <v>0</v>
      </c>
      <c r="M28" s="61"/>
      <c r="N28" s="61"/>
      <c r="O28" s="61"/>
      <c r="P28" s="61"/>
      <c r="Q28" s="61"/>
      <c r="V28" s="63">
        <f t="shared" si="3"/>
        <v>43974</v>
      </c>
      <c r="W28" s="64">
        <f t="shared" si="9"/>
        <v>43974</v>
      </c>
      <c r="X28" s="50" t="str">
        <f t="shared" si="10"/>
        <v>公休日</v>
      </c>
      <c r="Y28" s="27">
        <f t="shared" si="4"/>
        <v>0</v>
      </c>
      <c r="Z28" s="28">
        <f t="shared" si="5"/>
        <v>0</v>
      </c>
      <c r="AA28" s="29" t="str">
        <f t="shared" si="11"/>
        <v/>
      </c>
      <c r="AB28" s="30">
        <f t="shared" si="12"/>
        <v>0</v>
      </c>
      <c r="AC28" s="31">
        <f t="shared" si="13"/>
        <v>0</v>
      </c>
      <c r="AD28" s="32"/>
      <c r="AE28" s="30">
        <f t="shared" si="14"/>
        <v>0</v>
      </c>
      <c r="AF28" s="33">
        <f t="shared" si="14"/>
        <v>0</v>
      </c>
      <c r="AG28" s="34"/>
      <c r="AH28" s="35">
        <f t="shared" si="15"/>
        <v>0</v>
      </c>
      <c r="AI28" s="35"/>
      <c r="AJ28" s="28"/>
      <c r="AK28" s="28"/>
      <c r="AL28" s="28"/>
      <c r="AM28" s="28"/>
    </row>
    <row r="29" spans="1:39">
      <c r="A29" s="56">
        <f t="shared" si="0"/>
        <v>43975</v>
      </c>
      <c r="B29">
        <f t="shared" si="6"/>
        <v>24</v>
      </c>
      <c r="D29" s="63">
        <f t="shared" si="7"/>
        <v>43975</v>
      </c>
      <c r="E29" s="64">
        <f t="shared" si="8"/>
        <v>43975</v>
      </c>
      <c r="F29" s="50"/>
      <c r="G29" s="61"/>
      <c r="H29" s="61"/>
      <c r="I29" s="66"/>
      <c r="J29" s="66"/>
      <c r="K29" s="22">
        <f t="shared" si="1"/>
        <v>0</v>
      </c>
      <c r="L29" s="22">
        <f t="shared" si="2"/>
        <v>0</v>
      </c>
      <c r="M29" s="61"/>
      <c r="N29" s="61"/>
      <c r="O29" s="61"/>
      <c r="P29" s="61"/>
      <c r="Q29" s="61"/>
      <c r="V29" s="63">
        <f t="shared" si="3"/>
        <v>43975</v>
      </c>
      <c r="W29" s="64">
        <f t="shared" si="9"/>
        <v>43975</v>
      </c>
      <c r="X29" s="50" t="str">
        <f t="shared" si="10"/>
        <v/>
      </c>
      <c r="Y29" s="27">
        <f t="shared" si="4"/>
        <v>0</v>
      </c>
      <c r="Z29" s="28">
        <f t="shared" si="5"/>
        <v>0</v>
      </c>
      <c r="AA29" s="29" t="str">
        <f t="shared" si="11"/>
        <v/>
      </c>
      <c r="AB29" s="30">
        <f t="shared" si="12"/>
        <v>0</v>
      </c>
      <c r="AC29" s="31">
        <f t="shared" si="13"/>
        <v>0</v>
      </c>
      <c r="AD29" s="32"/>
      <c r="AE29" s="30">
        <f t="shared" si="14"/>
        <v>0</v>
      </c>
      <c r="AF29" s="33">
        <f t="shared" si="14"/>
        <v>0</v>
      </c>
      <c r="AG29" s="34"/>
      <c r="AH29" s="35">
        <f t="shared" si="15"/>
        <v>0</v>
      </c>
      <c r="AI29" s="35"/>
      <c r="AJ29" s="28"/>
      <c r="AK29" s="28"/>
      <c r="AL29" s="28"/>
      <c r="AM29" s="28"/>
    </row>
    <row r="30" spans="1:39">
      <c r="A30" s="56">
        <f t="shared" si="0"/>
        <v>43976</v>
      </c>
      <c r="B30">
        <f t="shared" si="6"/>
        <v>25</v>
      </c>
      <c r="D30" s="63">
        <f t="shared" si="7"/>
        <v>43976</v>
      </c>
      <c r="E30" s="64">
        <f t="shared" si="8"/>
        <v>43976</v>
      </c>
      <c r="F30" s="50"/>
      <c r="G30" s="61"/>
      <c r="H30" s="61"/>
      <c r="I30" s="66"/>
      <c r="J30" s="66"/>
      <c r="K30" s="22">
        <f t="shared" si="1"/>
        <v>0</v>
      </c>
      <c r="L30" s="22">
        <f t="shared" si="2"/>
        <v>0</v>
      </c>
      <c r="M30" s="55"/>
      <c r="N30" s="55"/>
      <c r="O30" s="55"/>
      <c r="P30" s="55"/>
      <c r="Q30" s="55"/>
      <c r="V30" s="63">
        <f t="shared" si="3"/>
        <v>43976</v>
      </c>
      <c r="W30" s="64">
        <f t="shared" si="9"/>
        <v>43976</v>
      </c>
      <c r="X30" s="50" t="str">
        <f t="shared" si="10"/>
        <v/>
      </c>
      <c r="Y30" s="27">
        <f t="shared" si="4"/>
        <v>0</v>
      </c>
      <c r="Z30" s="28">
        <f t="shared" si="5"/>
        <v>0</v>
      </c>
      <c r="AA30" s="29" t="str">
        <f t="shared" si="11"/>
        <v/>
      </c>
      <c r="AB30" s="30">
        <f t="shared" si="12"/>
        <v>0</v>
      </c>
      <c r="AC30" s="31">
        <f t="shared" si="13"/>
        <v>0</v>
      </c>
      <c r="AD30" s="32"/>
      <c r="AE30" s="30">
        <f t="shared" si="14"/>
        <v>0</v>
      </c>
      <c r="AF30" s="33">
        <f t="shared" si="14"/>
        <v>0</v>
      </c>
      <c r="AG30" s="34"/>
      <c r="AH30" s="35">
        <f t="shared" si="15"/>
        <v>0</v>
      </c>
      <c r="AI30" s="35"/>
      <c r="AJ30" s="28"/>
      <c r="AK30" s="28"/>
      <c r="AL30" s="28"/>
      <c r="AM30" s="28"/>
    </row>
    <row r="31" spans="1:39">
      <c r="A31" s="56"/>
      <c r="D31" s="63"/>
      <c r="E31" s="64"/>
      <c r="F31" s="50" t="s">
        <v>24</v>
      </c>
      <c r="G31" s="55"/>
      <c r="H31" s="55"/>
      <c r="I31" s="67"/>
      <c r="J31" s="67"/>
      <c r="K31" s="22"/>
      <c r="L31" s="22"/>
      <c r="M31" s="55"/>
      <c r="N31" s="55"/>
      <c r="O31" s="55"/>
      <c r="P31" s="55"/>
      <c r="Q31" s="55"/>
      <c r="V31" s="63"/>
      <c r="W31" s="64"/>
      <c r="X31" s="50" t="str">
        <f t="shared" si="10"/>
        <v/>
      </c>
      <c r="Y31" s="36">
        <f t="shared" si="4"/>
        <v>0</v>
      </c>
      <c r="Z31" s="28">
        <f t="shared" si="5"/>
        <v>0</v>
      </c>
      <c r="AA31" s="29" t="str">
        <f t="shared" si="11"/>
        <v/>
      </c>
      <c r="AB31" s="30">
        <f t="shared" si="12"/>
        <v>0</v>
      </c>
      <c r="AC31" s="31">
        <f t="shared" si="13"/>
        <v>0</v>
      </c>
      <c r="AD31" s="32"/>
      <c r="AE31" s="30">
        <f t="shared" si="14"/>
        <v>0</v>
      </c>
      <c r="AF31" s="33">
        <f t="shared" si="14"/>
        <v>0</v>
      </c>
      <c r="AG31" s="34"/>
      <c r="AH31" s="35">
        <f t="shared" si="15"/>
        <v>0</v>
      </c>
      <c r="AI31" s="35"/>
      <c r="AJ31" s="28"/>
      <c r="AK31" s="28"/>
      <c r="AL31" s="28"/>
      <c r="AM31" s="28"/>
    </row>
    <row r="32" spans="1:39">
      <c r="A32" s="56"/>
      <c r="D32" s="63"/>
      <c r="E32" s="64"/>
      <c r="F32" s="50" t="s">
        <v>24</v>
      </c>
      <c r="G32" s="55"/>
      <c r="H32" s="55"/>
      <c r="I32" s="67"/>
      <c r="J32" s="67"/>
      <c r="K32" s="22"/>
      <c r="L32" s="22"/>
      <c r="M32" s="55"/>
      <c r="N32" s="55"/>
      <c r="O32" s="55"/>
      <c r="P32" s="55"/>
      <c r="Q32" s="55"/>
      <c r="V32" s="63"/>
      <c r="W32" s="64"/>
      <c r="X32" s="50" t="str">
        <f t="shared" si="10"/>
        <v/>
      </c>
      <c r="Y32" s="36">
        <f t="shared" si="4"/>
        <v>0</v>
      </c>
      <c r="Z32" s="28">
        <f t="shared" si="5"/>
        <v>0</v>
      </c>
      <c r="AA32" s="29" t="str">
        <f t="shared" si="11"/>
        <v/>
      </c>
      <c r="AB32" s="30">
        <f t="shared" si="12"/>
        <v>0</v>
      </c>
      <c r="AC32" s="31">
        <f t="shared" si="13"/>
        <v>0</v>
      </c>
      <c r="AD32" s="32"/>
      <c r="AE32" s="30">
        <f t="shared" si="14"/>
        <v>0</v>
      </c>
      <c r="AF32" s="33">
        <f t="shared" si="14"/>
        <v>0</v>
      </c>
      <c r="AG32" s="34"/>
      <c r="AH32" s="35">
        <f t="shared" si="15"/>
        <v>0</v>
      </c>
      <c r="AI32" s="35"/>
      <c r="AJ32" s="28"/>
      <c r="AK32" s="28"/>
      <c r="AL32" s="28"/>
      <c r="AM32" s="28"/>
    </row>
    <row r="33" spans="1:39">
      <c r="A33" s="56"/>
      <c r="D33" s="63"/>
      <c r="E33" s="64"/>
      <c r="F33" s="50" t="s">
        <v>24</v>
      </c>
      <c r="G33" s="55"/>
      <c r="H33" s="55"/>
      <c r="I33" s="67"/>
      <c r="J33" s="67"/>
      <c r="K33" s="22"/>
      <c r="L33" s="22"/>
      <c r="M33" s="55"/>
      <c r="N33" s="55"/>
      <c r="O33" s="55"/>
      <c r="P33" s="55"/>
      <c r="Q33" s="55"/>
      <c r="V33" s="63"/>
      <c r="W33" s="64"/>
      <c r="X33" s="50" t="str">
        <f t="shared" si="10"/>
        <v/>
      </c>
      <c r="Y33" s="36">
        <f t="shared" si="4"/>
        <v>0</v>
      </c>
      <c r="Z33" s="28">
        <f t="shared" si="5"/>
        <v>0</v>
      </c>
      <c r="AA33" s="29" t="str">
        <f t="shared" si="11"/>
        <v/>
      </c>
      <c r="AB33" s="30">
        <f t="shared" si="12"/>
        <v>0</v>
      </c>
      <c r="AC33" s="31">
        <f t="shared" si="13"/>
        <v>0</v>
      </c>
      <c r="AD33" s="32"/>
      <c r="AE33" s="30">
        <f t="shared" si="14"/>
        <v>0</v>
      </c>
      <c r="AF33" s="33">
        <f t="shared" si="14"/>
        <v>0</v>
      </c>
      <c r="AG33" s="34"/>
      <c r="AH33" s="35">
        <f t="shared" si="15"/>
        <v>0</v>
      </c>
      <c r="AI33" s="35"/>
      <c r="AJ33" s="28"/>
      <c r="AK33" s="28"/>
      <c r="AL33" s="28"/>
      <c r="AM33" s="28"/>
    </row>
    <row r="34" spans="1:39">
      <c r="A34" s="56"/>
      <c r="D34" s="63"/>
      <c r="E34" s="64"/>
      <c r="F34" s="50" t="s">
        <v>24</v>
      </c>
      <c r="G34" s="55"/>
      <c r="H34" s="55"/>
      <c r="I34" s="67"/>
      <c r="J34" s="67"/>
      <c r="K34" s="22"/>
      <c r="L34" s="22"/>
      <c r="M34" s="55"/>
      <c r="N34" s="55"/>
      <c r="O34" s="55"/>
      <c r="P34" s="55"/>
      <c r="Q34" s="55"/>
      <c r="V34" s="63"/>
      <c r="W34" s="64"/>
      <c r="X34" s="50" t="str">
        <f t="shared" si="10"/>
        <v/>
      </c>
      <c r="Y34" s="36">
        <f t="shared" si="4"/>
        <v>0</v>
      </c>
      <c r="Z34" s="28">
        <f t="shared" si="5"/>
        <v>0</v>
      </c>
      <c r="AA34" s="29" t="str">
        <f t="shared" si="11"/>
        <v/>
      </c>
      <c r="AB34" s="30">
        <f t="shared" si="12"/>
        <v>0</v>
      </c>
      <c r="AC34" s="31">
        <f t="shared" si="13"/>
        <v>0</v>
      </c>
      <c r="AD34" s="32"/>
      <c r="AE34" s="30">
        <f t="shared" si="14"/>
        <v>0</v>
      </c>
      <c r="AF34" s="33">
        <f t="shared" si="14"/>
        <v>0</v>
      </c>
      <c r="AG34" s="34"/>
      <c r="AH34" s="35">
        <f t="shared" si="15"/>
        <v>0</v>
      </c>
      <c r="AI34" s="35"/>
      <c r="AJ34" s="28"/>
      <c r="AK34" s="28"/>
      <c r="AL34" s="28"/>
      <c r="AM34" s="28"/>
    </row>
    <row r="35" spans="1:39">
      <c r="A35" s="56"/>
      <c r="D35" s="63"/>
      <c r="E35" s="64"/>
      <c r="F35" s="50" t="s">
        <v>24</v>
      </c>
      <c r="G35" s="55"/>
      <c r="H35" s="55"/>
      <c r="I35" s="67"/>
      <c r="J35" s="67"/>
      <c r="K35" s="22"/>
      <c r="L35" s="22"/>
      <c r="M35" s="55"/>
      <c r="N35" s="55"/>
      <c r="O35" s="55"/>
      <c r="P35" s="55"/>
      <c r="Q35" s="55"/>
      <c r="V35" s="63"/>
      <c r="W35" s="64"/>
      <c r="X35" s="50" t="str">
        <f t="shared" si="10"/>
        <v/>
      </c>
      <c r="Y35" s="36">
        <f t="shared" si="4"/>
        <v>0</v>
      </c>
      <c r="Z35" s="28">
        <f t="shared" si="5"/>
        <v>0</v>
      </c>
      <c r="AA35" s="29" t="str">
        <f t="shared" si="11"/>
        <v/>
      </c>
      <c r="AB35" s="30">
        <f t="shared" si="12"/>
        <v>0</v>
      </c>
      <c r="AC35" s="31">
        <f t="shared" si="13"/>
        <v>0</v>
      </c>
      <c r="AD35" s="32"/>
      <c r="AE35" s="30">
        <f t="shared" si="14"/>
        <v>0</v>
      </c>
      <c r="AF35" s="33">
        <f t="shared" si="14"/>
        <v>0</v>
      </c>
      <c r="AG35" s="34"/>
      <c r="AH35" s="35">
        <f t="shared" si="15"/>
        <v>0</v>
      </c>
      <c r="AI35" s="35"/>
      <c r="AJ35" s="28"/>
      <c r="AK35" s="28"/>
      <c r="AL35" s="28"/>
      <c r="AM35" s="28"/>
    </row>
    <row r="36" spans="1:39" ht="14.25" thickBot="1">
      <c r="A36" s="56"/>
      <c r="D36" s="72"/>
      <c r="E36" s="73"/>
      <c r="F36" s="51" t="s">
        <v>24</v>
      </c>
      <c r="G36" s="74"/>
      <c r="H36" s="74"/>
      <c r="I36" s="75"/>
      <c r="J36" s="75"/>
      <c r="K36" s="52"/>
      <c r="L36" s="52"/>
      <c r="M36" s="74"/>
      <c r="N36" s="74"/>
      <c r="O36" s="74"/>
      <c r="P36" s="74"/>
      <c r="Q36" s="74"/>
      <c r="V36" s="72"/>
      <c r="W36" s="73"/>
      <c r="X36" s="51" t="str">
        <f t="shared" si="10"/>
        <v/>
      </c>
      <c r="Y36" s="37">
        <f t="shared" si="4"/>
        <v>0</v>
      </c>
      <c r="Z36" s="38">
        <f t="shared" si="5"/>
        <v>0</v>
      </c>
      <c r="AA36" s="39" t="str">
        <f t="shared" si="11"/>
        <v/>
      </c>
      <c r="AB36" s="40">
        <f t="shared" si="12"/>
        <v>0</v>
      </c>
      <c r="AC36" s="41">
        <f t="shared" si="13"/>
        <v>0</v>
      </c>
      <c r="AD36" s="42"/>
      <c r="AE36" s="40">
        <f t="shared" si="14"/>
        <v>0</v>
      </c>
      <c r="AF36" s="43">
        <f t="shared" si="14"/>
        <v>0</v>
      </c>
      <c r="AG36" s="44"/>
      <c r="AH36" s="45">
        <f t="shared" si="15"/>
        <v>0</v>
      </c>
      <c r="AI36" s="45"/>
      <c r="AJ36" s="28"/>
      <c r="AK36" s="28"/>
      <c r="AL36" s="28"/>
      <c r="AM36" s="28"/>
    </row>
    <row r="37" spans="1:39" ht="14.25" thickTop="1">
      <c r="A37" s="56">
        <f>DATE( $I$3, $K$3-1, ROW()-11)</f>
        <v>43947</v>
      </c>
      <c r="B37">
        <f t="shared" si="6"/>
        <v>26</v>
      </c>
      <c r="D37" s="68">
        <f>IF(B37=ROW()-11, A37, "")</f>
        <v>43947</v>
      </c>
      <c r="E37" s="69">
        <f t="shared" si="8"/>
        <v>43947</v>
      </c>
      <c r="F37" s="50"/>
      <c r="G37" s="70"/>
      <c r="H37" s="70"/>
      <c r="I37" s="71"/>
      <c r="J37" s="71"/>
      <c r="K37" s="53">
        <f t="shared" ref="K37:K42" si="16">IF(I37="",0,J37-I37-$T$5)</f>
        <v>0</v>
      </c>
      <c r="L37" s="53">
        <f t="shared" ref="L37:L42" si="17">IF(K37="",0,IF(K37&gt;$T$6,K37-$T$6,0))</f>
        <v>0</v>
      </c>
      <c r="M37" s="70"/>
      <c r="N37" s="70"/>
      <c r="O37" s="70"/>
      <c r="P37" s="70"/>
      <c r="Q37" s="70"/>
      <c r="V37" s="68">
        <f t="shared" ref="V37:V42" si="18">IF(B37=ROW()-11, A37, "")</f>
        <v>43947</v>
      </c>
      <c r="W37" s="69">
        <f t="shared" ref="W37:W42" si="19">V37</f>
        <v>43947</v>
      </c>
      <c r="X37" s="76" t="str">
        <f t="shared" si="10"/>
        <v/>
      </c>
      <c r="Y37" s="27">
        <f t="shared" si="4"/>
        <v>0</v>
      </c>
      <c r="Z37" s="28">
        <f t="shared" si="5"/>
        <v>0</v>
      </c>
      <c r="AA37" s="29" t="str">
        <f t="shared" si="11"/>
        <v/>
      </c>
      <c r="AB37" s="30">
        <f t="shared" si="12"/>
        <v>0</v>
      </c>
      <c r="AC37" s="31">
        <f t="shared" si="13"/>
        <v>0</v>
      </c>
      <c r="AD37" s="32"/>
      <c r="AE37" s="30">
        <f t="shared" si="14"/>
        <v>0</v>
      </c>
      <c r="AF37" s="33">
        <f t="shared" si="14"/>
        <v>0</v>
      </c>
      <c r="AG37" s="34"/>
      <c r="AH37" s="35">
        <f t="shared" si="15"/>
        <v>0</v>
      </c>
      <c r="AI37" s="35"/>
      <c r="AJ37" s="28"/>
      <c r="AK37" s="28"/>
      <c r="AL37" s="28"/>
      <c r="AM37" s="28"/>
    </row>
    <row r="38" spans="1:39">
      <c r="A38" s="56">
        <f t="shared" ref="A38:A42" si="20">DATE( $I$3, $K$3-1, ROW()-11)</f>
        <v>43948</v>
      </c>
      <c r="B38">
        <f t="shared" si="6"/>
        <v>27</v>
      </c>
      <c r="D38" s="68">
        <f>IF(B38=ROW()-11, A38, "")</f>
        <v>43948</v>
      </c>
      <c r="E38" s="69">
        <f t="shared" si="8"/>
        <v>43948</v>
      </c>
      <c r="F38" s="65"/>
      <c r="G38" s="61"/>
      <c r="H38" s="61"/>
      <c r="I38" s="66"/>
      <c r="J38" s="66"/>
      <c r="K38" s="22">
        <f t="shared" si="16"/>
        <v>0</v>
      </c>
      <c r="L38" s="22">
        <f t="shared" si="17"/>
        <v>0</v>
      </c>
      <c r="M38" s="61"/>
      <c r="N38" s="61"/>
      <c r="O38" s="61"/>
      <c r="P38" s="61"/>
      <c r="Q38" s="61"/>
      <c r="V38" s="68">
        <f t="shared" si="18"/>
        <v>43948</v>
      </c>
      <c r="W38" s="69">
        <f t="shared" si="19"/>
        <v>43948</v>
      </c>
      <c r="X38" s="50" t="str">
        <f t="shared" si="10"/>
        <v/>
      </c>
      <c r="Y38" s="27">
        <f t="shared" si="4"/>
        <v>0</v>
      </c>
      <c r="Z38" s="28">
        <f t="shared" si="5"/>
        <v>0</v>
      </c>
      <c r="AA38" s="29" t="str">
        <f t="shared" si="11"/>
        <v/>
      </c>
      <c r="AB38" s="30">
        <f t="shared" si="12"/>
        <v>0</v>
      </c>
      <c r="AC38" s="31">
        <f t="shared" si="13"/>
        <v>0</v>
      </c>
      <c r="AD38" s="32"/>
      <c r="AE38" s="30">
        <f t="shared" si="14"/>
        <v>0</v>
      </c>
      <c r="AF38" s="33">
        <f t="shared" si="14"/>
        <v>0</v>
      </c>
      <c r="AG38" s="34"/>
      <c r="AH38" s="35">
        <f t="shared" si="15"/>
        <v>0</v>
      </c>
      <c r="AI38" s="35"/>
      <c r="AJ38" s="28"/>
      <c r="AK38" s="28"/>
      <c r="AL38" s="28"/>
      <c r="AM38" s="28"/>
    </row>
    <row r="39" spans="1:39">
      <c r="A39" s="56">
        <f t="shared" si="20"/>
        <v>43949</v>
      </c>
      <c r="B39">
        <f t="shared" si="6"/>
        <v>28</v>
      </c>
      <c r="D39" s="68">
        <f t="shared" ref="D39:D42" si="21">IF(B39=ROW()-11, A39, "")</f>
        <v>43949</v>
      </c>
      <c r="E39" s="69">
        <f t="shared" si="8"/>
        <v>43949</v>
      </c>
      <c r="F39" s="65"/>
      <c r="G39" s="61"/>
      <c r="H39" s="61"/>
      <c r="I39" s="66"/>
      <c r="J39" s="66"/>
      <c r="K39" s="22">
        <f t="shared" si="16"/>
        <v>0</v>
      </c>
      <c r="L39" s="22">
        <f t="shared" si="17"/>
        <v>0</v>
      </c>
      <c r="M39" s="61"/>
      <c r="N39" s="61"/>
      <c r="O39" s="61"/>
      <c r="P39" s="61"/>
      <c r="Q39" s="61"/>
      <c r="V39" s="68">
        <f t="shared" si="18"/>
        <v>43949</v>
      </c>
      <c r="W39" s="69">
        <f t="shared" si="19"/>
        <v>43949</v>
      </c>
      <c r="X39" s="50" t="str">
        <f t="shared" si="10"/>
        <v/>
      </c>
      <c r="Y39" s="27">
        <f t="shared" si="4"/>
        <v>0</v>
      </c>
      <c r="Z39" s="28">
        <f t="shared" si="5"/>
        <v>0</v>
      </c>
      <c r="AA39" s="29" t="str">
        <f t="shared" si="11"/>
        <v/>
      </c>
      <c r="AB39" s="30">
        <f t="shared" si="12"/>
        <v>0</v>
      </c>
      <c r="AC39" s="31">
        <f t="shared" si="13"/>
        <v>0</v>
      </c>
      <c r="AD39" s="32"/>
      <c r="AE39" s="30">
        <f t="shared" si="14"/>
        <v>0</v>
      </c>
      <c r="AF39" s="33">
        <f t="shared" si="14"/>
        <v>0</v>
      </c>
      <c r="AG39" s="34"/>
      <c r="AH39" s="35">
        <f t="shared" si="15"/>
        <v>0</v>
      </c>
      <c r="AI39" s="35"/>
      <c r="AJ39" s="28"/>
      <c r="AK39" s="28"/>
      <c r="AL39" s="28"/>
      <c r="AM39" s="28"/>
    </row>
    <row r="40" spans="1:39">
      <c r="A40" s="56">
        <f t="shared" si="20"/>
        <v>43950</v>
      </c>
      <c r="B40">
        <f t="shared" si="6"/>
        <v>29</v>
      </c>
      <c r="D40" s="68">
        <f t="shared" si="21"/>
        <v>43950</v>
      </c>
      <c r="E40" s="69">
        <f t="shared" si="8"/>
        <v>43950</v>
      </c>
      <c r="F40" s="65" t="s">
        <v>84</v>
      </c>
      <c r="G40" s="61"/>
      <c r="H40" s="61"/>
      <c r="I40" s="66"/>
      <c r="J40" s="66"/>
      <c r="K40" s="22">
        <f t="shared" si="16"/>
        <v>0</v>
      </c>
      <c r="L40" s="22">
        <f t="shared" si="17"/>
        <v>0</v>
      </c>
      <c r="M40" s="61"/>
      <c r="N40" s="61"/>
      <c r="O40" s="61"/>
      <c r="P40" s="61"/>
      <c r="Q40" s="61"/>
      <c r="V40" s="68">
        <f t="shared" si="18"/>
        <v>43950</v>
      </c>
      <c r="W40" s="69">
        <f t="shared" si="19"/>
        <v>43950</v>
      </c>
      <c r="X40" s="50" t="str">
        <f t="shared" si="10"/>
        <v>昭和の日</v>
      </c>
      <c r="Y40" s="27">
        <f t="shared" si="4"/>
        <v>0</v>
      </c>
      <c r="Z40" s="28">
        <f t="shared" si="5"/>
        <v>0</v>
      </c>
      <c r="AA40" s="29" t="str">
        <f t="shared" si="11"/>
        <v/>
      </c>
      <c r="AB40" s="30">
        <f t="shared" si="12"/>
        <v>0</v>
      </c>
      <c r="AC40" s="46">
        <f t="shared" si="13"/>
        <v>0</v>
      </c>
      <c r="AD40" s="32"/>
      <c r="AE40" s="30">
        <f t="shared" si="14"/>
        <v>0</v>
      </c>
      <c r="AF40" s="33">
        <f t="shared" si="14"/>
        <v>0</v>
      </c>
      <c r="AG40" s="34"/>
      <c r="AH40" s="35">
        <f t="shared" si="15"/>
        <v>0</v>
      </c>
      <c r="AI40" s="35"/>
      <c r="AJ40" s="28"/>
      <c r="AK40" s="28"/>
      <c r="AL40" s="28"/>
      <c r="AM40" s="28"/>
    </row>
    <row r="41" spans="1:39">
      <c r="A41" s="56">
        <f t="shared" si="20"/>
        <v>43951</v>
      </c>
      <c r="B41">
        <f t="shared" si="6"/>
        <v>30</v>
      </c>
      <c r="D41" s="68">
        <f t="shared" si="21"/>
        <v>43951</v>
      </c>
      <c r="E41" s="69">
        <f t="shared" si="8"/>
        <v>43951</v>
      </c>
      <c r="F41" s="65"/>
      <c r="G41" s="55"/>
      <c r="H41" s="55"/>
      <c r="I41" s="67"/>
      <c r="J41" s="67"/>
      <c r="K41" s="22">
        <f t="shared" si="16"/>
        <v>0</v>
      </c>
      <c r="L41" s="22">
        <f t="shared" si="17"/>
        <v>0</v>
      </c>
      <c r="M41" s="55"/>
      <c r="N41" s="55"/>
      <c r="O41" s="55"/>
      <c r="P41" s="55"/>
      <c r="Q41" s="55"/>
      <c r="V41" s="68">
        <f t="shared" si="18"/>
        <v>43951</v>
      </c>
      <c r="W41" s="69">
        <f t="shared" si="19"/>
        <v>43951</v>
      </c>
      <c r="X41" s="50" t="str">
        <f t="shared" si="10"/>
        <v/>
      </c>
      <c r="Y41" s="27">
        <f t="shared" si="4"/>
        <v>0</v>
      </c>
      <c r="Z41" s="28">
        <f t="shared" si="5"/>
        <v>0</v>
      </c>
      <c r="AA41" s="29" t="str">
        <f t="shared" si="11"/>
        <v/>
      </c>
      <c r="AB41" s="30">
        <f t="shared" si="12"/>
        <v>0</v>
      </c>
      <c r="AC41" s="31">
        <f t="shared" si="13"/>
        <v>0</v>
      </c>
      <c r="AD41" s="32"/>
      <c r="AE41" s="30">
        <f t="shared" si="14"/>
        <v>0</v>
      </c>
      <c r="AF41" s="33">
        <f t="shared" si="14"/>
        <v>0</v>
      </c>
      <c r="AG41" s="34"/>
      <c r="AH41" s="35">
        <f t="shared" si="15"/>
        <v>0</v>
      </c>
      <c r="AI41" s="35"/>
      <c r="AJ41" s="28"/>
      <c r="AK41" s="28"/>
      <c r="AL41" s="28"/>
      <c r="AM41" s="28"/>
    </row>
    <row r="42" spans="1:39">
      <c r="A42" s="56">
        <f t="shared" si="20"/>
        <v>43952</v>
      </c>
      <c r="B42">
        <f t="shared" si="6"/>
        <v>1</v>
      </c>
      <c r="D42" s="68" t="str">
        <f t="shared" si="21"/>
        <v/>
      </c>
      <c r="E42" s="69" t="str">
        <f t="shared" si="8"/>
        <v/>
      </c>
      <c r="F42" s="65"/>
      <c r="G42" s="55"/>
      <c r="H42" s="55"/>
      <c r="I42" s="67"/>
      <c r="J42" s="67"/>
      <c r="K42" s="22">
        <f t="shared" si="16"/>
        <v>0</v>
      </c>
      <c r="L42" s="22">
        <f t="shared" si="17"/>
        <v>0</v>
      </c>
      <c r="M42" s="55"/>
      <c r="N42" s="55"/>
      <c r="O42" s="55"/>
      <c r="P42" s="55"/>
      <c r="Q42" s="55"/>
      <c r="V42" s="68" t="str">
        <f t="shared" si="18"/>
        <v/>
      </c>
      <c r="W42" s="69" t="str">
        <f t="shared" si="19"/>
        <v/>
      </c>
      <c r="X42" s="50" t="str">
        <f t="shared" si="10"/>
        <v/>
      </c>
      <c r="Y42" s="27">
        <f t="shared" si="4"/>
        <v>0</v>
      </c>
      <c r="Z42" s="28">
        <f t="shared" si="5"/>
        <v>0</v>
      </c>
      <c r="AA42" s="29" t="str">
        <f t="shared" si="11"/>
        <v/>
      </c>
      <c r="AB42" s="30">
        <f t="shared" si="12"/>
        <v>0</v>
      </c>
      <c r="AC42" s="31">
        <f t="shared" si="13"/>
        <v>0</v>
      </c>
      <c r="AD42" s="32"/>
      <c r="AE42" s="30">
        <f t="shared" si="14"/>
        <v>0</v>
      </c>
      <c r="AF42" s="33">
        <f t="shared" si="14"/>
        <v>0</v>
      </c>
      <c r="AG42" s="34"/>
      <c r="AH42" s="35">
        <f t="shared" si="15"/>
        <v>0</v>
      </c>
      <c r="AI42" s="35"/>
      <c r="AJ42" s="28"/>
      <c r="AK42" s="28"/>
      <c r="AL42" s="28"/>
      <c r="AM42" s="28"/>
    </row>
    <row r="43" spans="1:39">
      <c r="AI43" s="2"/>
    </row>
    <row r="47" spans="1:39">
      <c r="X47" s="54"/>
    </row>
    <row r="48" spans="1:39">
      <c r="X48" s="54"/>
    </row>
    <row r="49" spans="29:29">
      <c r="AC49" s="47"/>
    </row>
  </sheetData>
  <phoneticPr fontId="12"/>
  <conditionalFormatting sqref="D6:E42">
    <cfRule type="expression" dxfId="329" priority="29">
      <formula>WEEKDAY(D6)=7</formula>
    </cfRule>
    <cfRule type="expression" dxfId="328" priority="30">
      <formula>WEEKDAY(D6)=1</formula>
    </cfRule>
  </conditionalFormatting>
  <conditionalFormatting sqref="D6:F6 D38:F42 D7:E37">
    <cfRule type="expression" dxfId="327" priority="28" stopIfTrue="1">
      <formula>NOT($F6="")</formula>
    </cfRule>
  </conditionalFormatting>
  <conditionalFormatting sqref="V6:W42">
    <cfRule type="expression" dxfId="326" priority="26">
      <formula>WEEKDAY(V6)=7</formula>
    </cfRule>
    <cfRule type="expression" dxfId="325" priority="27">
      <formula>WEEKDAY(V6)=1</formula>
    </cfRule>
  </conditionalFormatting>
  <conditionalFormatting sqref="V6:W42">
    <cfRule type="expression" dxfId="324" priority="25" stopIfTrue="1">
      <formula>NOT($F6="")</formula>
    </cfRule>
  </conditionalFormatting>
  <conditionalFormatting sqref="Y15:Y16">
    <cfRule type="cellIs" dxfId="323" priority="23" stopIfTrue="1" operator="equal">
      <formula>"土"</formula>
    </cfRule>
    <cfRule type="cellIs" dxfId="322" priority="24" stopIfTrue="1" operator="equal">
      <formula>"日"</formula>
    </cfRule>
  </conditionalFormatting>
  <conditionalFormatting sqref="Y23">
    <cfRule type="cellIs" dxfId="321" priority="21" stopIfTrue="1" operator="equal">
      <formula>"土"</formula>
    </cfRule>
    <cfRule type="cellIs" dxfId="320" priority="22" stopIfTrue="1" operator="equal">
      <formula>"日"</formula>
    </cfRule>
  </conditionalFormatting>
  <conditionalFormatting sqref="Y40:Y41">
    <cfRule type="cellIs" dxfId="319" priority="19" stopIfTrue="1" operator="equal">
      <formula>"土"</formula>
    </cfRule>
    <cfRule type="cellIs" dxfId="318" priority="20" stopIfTrue="1" operator="equal">
      <formula>"日"</formula>
    </cfRule>
  </conditionalFormatting>
  <conditionalFormatting sqref="Y42">
    <cfRule type="cellIs" dxfId="317" priority="17" stopIfTrue="1" operator="equal">
      <formula>"土"</formula>
    </cfRule>
    <cfRule type="cellIs" dxfId="316" priority="18" stopIfTrue="1" operator="equal">
      <formula>"日"</formula>
    </cfRule>
  </conditionalFormatting>
  <conditionalFormatting sqref="Y37">
    <cfRule type="cellIs" dxfId="315" priority="15" stopIfTrue="1" operator="equal">
      <formula>"土"</formula>
    </cfRule>
    <cfRule type="cellIs" dxfId="314" priority="16" stopIfTrue="1" operator="equal">
      <formula>"日"</formula>
    </cfRule>
  </conditionalFormatting>
  <conditionalFormatting sqref="Y38:Y39">
    <cfRule type="cellIs" dxfId="313" priority="13" stopIfTrue="1" operator="equal">
      <formula>"土"</formula>
    </cfRule>
    <cfRule type="cellIs" dxfId="312" priority="14" stopIfTrue="1" operator="equal">
      <formula>"日"</formula>
    </cfRule>
  </conditionalFormatting>
  <conditionalFormatting sqref="Y17:Y20 Y10:Y14 Y8 Y22">
    <cfRule type="cellIs" dxfId="311" priority="11" stopIfTrue="1" operator="equal">
      <formula>"土"</formula>
    </cfRule>
    <cfRule type="cellIs" dxfId="310" priority="12" stopIfTrue="1" operator="equal">
      <formula>"日"</formula>
    </cfRule>
  </conditionalFormatting>
  <conditionalFormatting sqref="Y24:Y25">
    <cfRule type="cellIs" dxfId="309" priority="9" stopIfTrue="1" operator="equal">
      <formula>"土"</formula>
    </cfRule>
    <cfRule type="cellIs" dxfId="308" priority="10" stopIfTrue="1" operator="equal">
      <formula>"日"</formula>
    </cfRule>
  </conditionalFormatting>
  <conditionalFormatting sqref="Y9">
    <cfRule type="cellIs" dxfId="307" priority="7" stopIfTrue="1" operator="equal">
      <formula>"土"</formula>
    </cfRule>
    <cfRule type="cellIs" dxfId="306" priority="8" stopIfTrue="1" operator="equal">
      <formula>"日"</formula>
    </cfRule>
  </conditionalFormatting>
  <conditionalFormatting sqref="Y21">
    <cfRule type="cellIs" dxfId="305" priority="5" stopIfTrue="1" operator="equal">
      <formula>"土"</formula>
    </cfRule>
    <cfRule type="cellIs" dxfId="304" priority="6" stopIfTrue="1" operator="equal">
      <formula>"日"</formula>
    </cfRule>
  </conditionalFormatting>
  <conditionalFormatting sqref="Y26:Y30">
    <cfRule type="cellIs" dxfId="303" priority="3" stopIfTrue="1" operator="equal">
      <formula>"土"</formula>
    </cfRule>
    <cfRule type="cellIs" dxfId="302" priority="4" stopIfTrue="1" operator="equal">
      <formula>"日"</formula>
    </cfRule>
  </conditionalFormatting>
  <conditionalFormatting sqref="Y6:Y7">
    <cfRule type="cellIs" dxfId="301" priority="1" stopIfTrue="1" operator="equal">
      <formula>"土"</formula>
    </cfRule>
    <cfRule type="cellIs" dxfId="300" priority="2" stopIfTrue="1" operator="equal">
      <formula>"日"</formula>
    </cfRule>
  </conditionalFormatting>
  <dataValidations count="1">
    <dataValidation imeMode="off" allowBlank="1" showInputMessage="1" showErrorMessage="1" sqref="Z6:AI7" xr:uid="{1946C0C0-71CF-4264-AECA-FBEA15EF7DFD}"/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49"/>
  <sheetViews>
    <sheetView showZeros="0" tabSelected="1" topLeftCell="C1" workbookViewId="0">
      <pane ySplit="5" topLeftCell="A6" activePane="bottomLeft" state="frozen"/>
      <selection activeCell="C1" sqref="C1"/>
      <selection pane="bottomLeft" activeCell="F25" sqref="F25"/>
    </sheetView>
  </sheetViews>
  <sheetFormatPr defaultRowHeight="13.5"/>
  <cols>
    <col min="1" max="1" width="19.25" hidden="1" customWidth="1"/>
    <col min="2" max="2" width="11.125" hidden="1" customWidth="1"/>
    <col min="3" max="3" width="3.5" customWidth="1"/>
    <col min="4" max="4" width="3.5" bestFit="1" customWidth="1"/>
    <col min="5" max="5" width="3.375" bestFit="1" customWidth="1"/>
    <col min="6" max="6" width="16.875" customWidth="1"/>
    <col min="7" max="7" width="19.625" customWidth="1"/>
    <col min="9" max="12" width="11.25" customWidth="1"/>
    <col min="13" max="17" width="5.625" customWidth="1"/>
    <col min="18" max="18" width="4" customWidth="1"/>
    <col min="22" max="22" width="3.5" bestFit="1" customWidth="1"/>
    <col min="23" max="23" width="3.375" bestFit="1" customWidth="1"/>
    <col min="24" max="24" width="15.75" style="1" customWidth="1"/>
    <col min="25" max="25" width="20.625" style="1" customWidth="1"/>
    <col min="26" max="26" width="11.25" style="2" bestFit="1" customWidth="1"/>
    <col min="27" max="27" width="9.125" style="3" customWidth="1"/>
    <col min="28" max="29" width="9.125" style="1" customWidth="1"/>
    <col min="30" max="30" width="9.125" style="13" customWidth="1"/>
    <col min="31" max="31" width="9.125" style="1" customWidth="1"/>
    <col min="32" max="33" width="7.625" style="1" customWidth="1"/>
    <col min="34" max="34" width="7.625" style="2" customWidth="1"/>
    <col min="35" max="35" width="7.625" style="1" customWidth="1"/>
    <col min="36" max="38" width="6.75" style="1" customWidth="1"/>
    <col min="39" max="39" width="9.125" style="1" customWidth="1"/>
  </cols>
  <sheetData>
    <row r="1" spans="1:39" ht="17.25">
      <c r="F1" s="57" t="s">
        <v>30</v>
      </c>
      <c r="AB1" s="6"/>
      <c r="AC1" s="7"/>
      <c r="AD1" s="8"/>
      <c r="AE1" s="4"/>
      <c r="AI1" s="5"/>
    </row>
    <row r="2" spans="1:39">
      <c r="X2" s="5"/>
      <c r="AB2" s="6"/>
      <c r="AC2" s="7"/>
      <c r="AD2" s="8"/>
      <c r="AE2" s="4"/>
      <c r="AI2" s="9"/>
    </row>
    <row r="3" spans="1:39" ht="18.75">
      <c r="F3" s="48">
        <f>書式!F3</f>
        <v>0</v>
      </c>
      <c r="I3" s="58">
        <v>2020</v>
      </c>
      <c r="J3" s="59" t="s">
        <v>28</v>
      </c>
      <c r="K3" s="58">
        <v>6</v>
      </c>
      <c r="L3" s="59" t="s">
        <v>29</v>
      </c>
      <c r="X3" s="10">
        <f>F3</f>
        <v>0</v>
      </c>
      <c r="Y3" s="10"/>
      <c r="Z3" s="11">
        <f>I3</f>
        <v>2020</v>
      </c>
      <c r="AA3" s="12">
        <v>2018</v>
      </c>
      <c r="AB3" s="77">
        <f>K3</f>
        <v>6</v>
      </c>
      <c r="AC3" s="6">
        <v>6</v>
      </c>
      <c r="AF3" s="14" t="s">
        <v>11</v>
      </c>
      <c r="AH3" s="15" t="s">
        <v>12</v>
      </c>
    </row>
    <row r="4" spans="1:39" ht="3.75" customHeight="1">
      <c r="Z4" s="16"/>
      <c r="AA4" s="17"/>
      <c r="AB4" s="7"/>
      <c r="AC4" s="7"/>
      <c r="AD4" s="18"/>
      <c r="AE4" s="7"/>
      <c r="AF4" s="7"/>
      <c r="AG4" s="19"/>
      <c r="AH4" s="20"/>
      <c r="AI4" s="19"/>
      <c r="AJ4" s="7"/>
      <c r="AK4" s="7"/>
      <c r="AL4" s="7"/>
      <c r="AM4" s="7"/>
    </row>
    <row r="5" spans="1:39">
      <c r="D5" s="65"/>
      <c r="E5" s="65"/>
      <c r="F5" s="60"/>
      <c r="G5" s="61" t="s">
        <v>0</v>
      </c>
      <c r="H5" s="61" t="s">
        <v>1</v>
      </c>
      <c r="I5" s="61" t="s">
        <v>2</v>
      </c>
      <c r="J5" s="61" t="s">
        <v>3</v>
      </c>
      <c r="K5" s="60" t="s">
        <v>4</v>
      </c>
      <c r="L5" s="60" t="s">
        <v>5</v>
      </c>
      <c r="M5" s="62" t="s">
        <v>6</v>
      </c>
      <c r="N5" s="62" t="s">
        <v>25</v>
      </c>
      <c r="O5" s="62" t="s">
        <v>7</v>
      </c>
      <c r="P5" s="62" t="s">
        <v>8</v>
      </c>
      <c r="Q5" s="61" t="s">
        <v>9</v>
      </c>
      <c r="S5" s="21" t="s">
        <v>10</v>
      </c>
      <c r="T5" s="22">
        <v>4.1666666666666664E-2</v>
      </c>
      <c r="V5" s="65"/>
      <c r="W5" s="65"/>
      <c r="X5" s="49" t="s">
        <v>13</v>
      </c>
      <c r="Y5" s="23" t="s">
        <v>14</v>
      </c>
      <c r="Z5" s="23" t="s">
        <v>15</v>
      </c>
      <c r="AA5" s="24" t="s">
        <v>16</v>
      </c>
      <c r="AB5" s="23" t="s">
        <v>17</v>
      </c>
      <c r="AC5" s="23" t="s">
        <v>18</v>
      </c>
      <c r="AD5" s="23" t="s">
        <v>19</v>
      </c>
      <c r="AE5" s="23" t="s">
        <v>20</v>
      </c>
      <c r="AF5" s="25" t="s">
        <v>21</v>
      </c>
      <c r="AG5" s="25" t="s">
        <v>22</v>
      </c>
      <c r="AH5" s="26" t="s">
        <v>21</v>
      </c>
      <c r="AI5" s="26" t="s">
        <v>22</v>
      </c>
      <c r="AJ5" s="23"/>
      <c r="AK5" s="23"/>
      <c r="AL5" s="23"/>
      <c r="AM5" s="23"/>
    </row>
    <row r="6" spans="1:39">
      <c r="A6" s="56">
        <f t="shared" ref="A6:A30" si="0">DATE( $I$3, $K$3, ROW()-5)</f>
        <v>43983</v>
      </c>
      <c r="B6">
        <f>DAY(A6)</f>
        <v>1</v>
      </c>
      <c r="D6" s="63">
        <f>IF(B6=ROW()-5, A6, "")</f>
        <v>43983</v>
      </c>
      <c r="E6" s="64">
        <f>D6</f>
        <v>43983</v>
      </c>
      <c r="F6" s="65"/>
      <c r="G6" s="61"/>
      <c r="H6" s="61"/>
      <c r="I6" s="66"/>
      <c r="J6" s="66"/>
      <c r="K6" s="22">
        <f t="shared" ref="K6:K30" si="1">IF(I6="",0,J6-I6-$T$5)</f>
        <v>0</v>
      </c>
      <c r="L6" s="22">
        <f t="shared" ref="L6:L30" si="2">IF(K6="",0,IF(K6&gt;$T$6,K6-$T$6,0))</f>
        <v>0</v>
      </c>
      <c r="M6" s="61"/>
      <c r="N6" s="61"/>
      <c r="O6" s="61"/>
      <c r="P6" s="61"/>
      <c r="Q6" s="61"/>
      <c r="S6" s="21" t="s">
        <v>4</v>
      </c>
      <c r="T6" s="22">
        <v>0.33333333333333331</v>
      </c>
      <c r="V6" s="63">
        <f t="shared" ref="V6:V30" si="3">IF(B6=ROW()-5, A6, "")</f>
        <v>43983</v>
      </c>
      <c r="W6" s="64">
        <f>V6</f>
        <v>43983</v>
      </c>
      <c r="X6" s="50" t="str">
        <f>IF(F6="","",F6)</f>
        <v/>
      </c>
      <c r="Y6" s="27">
        <f t="shared" ref="Y6:Y42" si="4">G6</f>
        <v>0</v>
      </c>
      <c r="Z6" s="28">
        <f t="shared" ref="Z6:Z42" si="5">IF(H6="",0,H6)</f>
        <v>0</v>
      </c>
      <c r="AA6" s="29" t="str">
        <f>IF(N6&gt;0,1-N6,IF(K6&lt;=0,"",1-AB6))</f>
        <v/>
      </c>
      <c r="AB6" s="30">
        <f>IF(M6="",0,M6)</f>
        <v>0</v>
      </c>
      <c r="AC6" s="31">
        <f>IF(L6=0,0,HOUR(L6)+MINUTE(L6)/60)</f>
        <v>0</v>
      </c>
      <c r="AD6" s="32"/>
      <c r="AE6" s="30">
        <f>IF(O6="",0,O6)</f>
        <v>0</v>
      </c>
      <c r="AF6" s="33">
        <f>IF(P6="",0,P6)</f>
        <v>0</v>
      </c>
      <c r="AG6" s="34"/>
      <c r="AH6" s="35">
        <f>IF(Q6="",0,Q6)</f>
        <v>0</v>
      </c>
      <c r="AI6" s="35"/>
      <c r="AJ6" s="28"/>
      <c r="AK6" s="28"/>
      <c r="AL6" s="28"/>
      <c r="AM6" s="28"/>
    </row>
    <row r="7" spans="1:39">
      <c r="A7" s="56">
        <f t="shared" si="0"/>
        <v>43984</v>
      </c>
      <c r="B7">
        <f t="shared" ref="B7:B42" si="6">DAY(A7)</f>
        <v>2</v>
      </c>
      <c r="D7" s="63">
        <f t="shared" ref="D7:D30" si="7">IF(B7=ROW()-5, A7, "")</f>
        <v>43984</v>
      </c>
      <c r="E7" s="64">
        <f t="shared" ref="E7:E42" si="8">D7</f>
        <v>43984</v>
      </c>
      <c r="F7" s="50"/>
      <c r="G7" s="61"/>
      <c r="H7" s="61"/>
      <c r="I7" s="66"/>
      <c r="J7" s="66"/>
      <c r="K7" s="22">
        <f t="shared" si="1"/>
        <v>0</v>
      </c>
      <c r="L7" s="22">
        <f t="shared" si="2"/>
        <v>0</v>
      </c>
      <c r="M7" s="61"/>
      <c r="N7" s="61"/>
      <c r="O7" s="61"/>
      <c r="P7" s="61"/>
      <c r="Q7" s="61"/>
      <c r="V7" s="63">
        <f t="shared" si="3"/>
        <v>43984</v>
      </c>
      <c r="W7" s="64">
        <f t="shared" ref="W7:W30" si="9">V7</f>
        <v>43984</v>
      </c>
      <c r="X7" s="50" t="str">
        <f t="shared" ref="X7:X42" si="10">IF(F7="","",F7)</f>
        <v/>
      </c>
      <c r="Y7" s="27">
        <f t="shared" si="4"/>
        <v>0</v>
      </c>
      <c r="Z7" s="28">
        <f t="shared" si="5"/>
        <v>0</v>
      </c>
      <c r="AA7" s="29" t="str">
        <f t="shared" ref="AA7:AA42" si="11">IF(K7&lt;=0,"",1-AB7)</f>
        <v/>
      </c>
      <c r="AB7" s="30">
        <f t="shared" ref="AB7:AB42" si="12">IF(M7="",0,M7)</f>
        <v>0</v>
      </c>
      <c r="AC7" s="31">
        <f t="shared" ref="AC7:AC42" si="13">IF(L7=0,0,HOUR(L7)+MINUTE(L7)/60)</f>
        <v>0</v>
      </c>
      <c r="AD7" s="32"/>
      <c r="AE7" s="30">
        <f t="shared" ref="AE7:AF42" si="14">IF(O7="",0,O7)</f>
        <v>0</v>
      </c>
      <c r="AF7" s="33">
        <f t="shared" si="14"/>
        <v>0</v>
      </c>
      <c r="AG7" s="34"/>
      <c r="AH7" s="35">
        <f t="shared" ref="AH7:AH42" si="15">IF(Q7="",0,Q7)</f>
        <v>0</v>
      </c>
      <c r="AI7" s="35"/>
      <c r="AJ7" s="28"/>
      <c r="AK7" s="28"/>
      <c r="AL7" s="28"/>
      <c r="AM7" s="28"/>
    </row>
    <row r="8" spans="1:39">
      <c r="A8" s="56">
        <f t="shared" si="0"/>
        <v>43985</v>
      </c>
      <c r="B8">
        <f t="shared" si="6"/>
        <v>3</v>
      </c>
      <c r="D8" s="63">
        <f t="shared" si="7"/>
        <v>43985</v>
      </c>
      <c r="E8" s="64">
        <f t="shared" si="8"/>
        <v>43985</v>
      </c>
      <c r="F8" s="50"/>
      <c r="G8" s="61"/>
      <c r="H8" s="61"/>
      <c r="I8" s="66"/>
      <c r="J8" s="66"/>
      <c r="K8" s="22">
        <f t="shared" si="1"/>
        <v>0</v>
      </c>
      <c r="L8" s="22">
        <f t="shared" si="2"/>
        <v>0</v>
      </c>
      <c r="M8" s="61"/>
      <c r="N8" s="61"/>
      <c r="O8" s="61"/>
      <c r="P8" s="61"/>
      <c r="Q8" s="61"/>
      <c r="V8" s="63">
        <f t="shared" si="3"/>
        <v>43985</v>
      </c>
      <c r="W8" s="64">
        <f t="shared" si="9"/>
        <v>43985</v>
      </c>
      <c r="X8" s="50" t="str">
        <f t="shared" si="10"/>
        <v/>
      </c>
      <c r="Y8" s="27">
        <f t="shared" si="4"/>
        <v>0</v>
      </c>
      <c r="Z8" s="28">
        <f t="shared" si="5"/>
        <v>0</v>
      </c>
      <c r="AA8" s="29" t="str">
        <f t="shared" si="11"/>
        <v/>
      </c>
      <c r="AB8" s="30">
        <f t="shared" si="12"/>
        <v>0</v>
      </c>
      <c r="AC8" s="31">
        <f t="shared" si="13"/>
        <v>0</v>
      </c>
      <c r="AD8" s="32"/>
      <c r="AE8" s="30">
        <f t="shared" si="14"/>
        <v>0</v>
      </c>
      <c r="AF8" s="33">
        <f t="shared" si="14"/>
        <v>0</v>
      </c>
      <c r="AG8" s="34"/>
      <c r="AH8" s="35">
        <f t="shared" si="15"/>
        <v>0</v>
      </c>
      <c r="AI8" s="35"/>
      <c r="AJ8" s="28"/>
      <c r="AK8" s="28"/>
      <c r="AL8" s="28"/>
      <c r="AM8" s="28"/>
    </row>
    <row r="9" spans="1:39">
      <c r="A9" s="56">
        <f t="shared" si="0"/>
        <v>43986</v>
      </c>
      <c r="B9">
        <f t="shared" si="6"/>
        <v>4</v>
      </c>
      <c r="D9" s="63">
        <f t="shared" si="7"/>
        <v>43986</v>
      </c>
      <c r="E9" s="64">
        <f t="shared" si="8"/>
        <v>43986</v>
      </c>
      <c r="F9" s="50"/>
      <c r="G9" s="61"/>
      <c r="H9" s="61"/>
      <c r="I9" s="66"/>
      <c r="J9" s="66"/>
      <c r="K9" s="22">
        <f t="shared" si="1"/>
        <v>0</v>
      </c>
      <c r="L9" s="22">
        <f t="shared" si="2"/>
        <v>0</v>
      </c>
      <c r="M9" s="61"/>
      <c r="N9" s="61"/>
      <c r="O9" s="61"/>
      <c r="P9" s="61"/>
      <c r="Q9" s="61"/>
      <c r="V9" s="63">
        <f t="shared" si="3"/>
        <v>43986</v>
      </c>
      <c r="W9" s="64">
        <f t="shared" si="9"/>
        <v>43986</v>
      </c>
      <c r="X9" s="50" t="str">
        <f t="shared" si="10"/>
        <v/>
      </c>
      <c r="Y9" s="27">
        <f t="shared" si="4"/>
        <v>0</v>
      </c>
      <c r="Z9" s="28">
        <f t="shared" si="5"/>
        <v>0</v>
      </c>
      <c r="AA9" s="29" t="str">
        <f t="shared" si="11"/>
        <v/>
      </c>
      <c r="AB9" s="30">
        <f t="shared" si="12"/>
        <v>0</v>
      </c>
      <c r="AC9" s="31">
        <f t="shared" si="13"/>
        <v>0</v>
      </c>
      <c r="AD9" s="32"/>
      <c r="AE9" s="30">
        <f t="shared" si="14"/>
        <v>0</v>
      </c>
      <c r="AF9" s="33">
        <f t="shared" si="14"/>
        <v>0</v>
      </c>
      <c r="AG9" s="34"/>
      <c r="AH9" s="35">
        <f t="shared" si="15"/>
        <v>0</v>
      </c>
      <c r="AI9" s="35"/>
      <c r="AJ9" s="28"/>
      <c r="AK9" s="28"/>
      <c r="AL9" s="28"/>
      <c r="AM9" s="28"/>
    </row>
    <row r="10" spans="1:39">
      <c r="A10" s="56">
        <f t="shared" si="0"/>
        <v>43987</v>
      </c>
      <c r="B10">
        <f t="shared" si="6"/>
        <v>5</v>
      </c>
      <c r="D10" s="63">
        <f t="shared" si="7"/>
        <v>43987</v>
      </c>
      <c r="E10" s="64">
        <f t="shared" si="8"/>
        <v>43987</v>
      </c>
      <c r="F10" s="50"/>
      <c r="G10" s="61"/>
      <c r="H10" s="61"/>
      <c r="I10" s="66"/>
      <c r="J10" s="66"/>
      <c r="K10" s="22">
        <f t="shared" si="1"/>
        <v>0</v>
      </c>
      <c r="L10" s="22">
        <f t="shared" si="2"/>
        <v>0</v>
      </c>
      <c r="M10" s="61"/>
      <c r="N10" s="61"/>
      <c r="O10" s="61"/>
      <c r="P10" s="61"/>
      <c r="Q10" s="61"/>
      <c r="V10" s="63">
        <f t="shared" si="3"/>
        <v>43987</v>
      </c>
      <c r="W10" s="64">
        <f t="shared" si="9"/>
        <v>43987</v>
      </c>
      <c r="X10" s="50" t="str">
        <f t="shared" si="10"/>
        <v/>
      </c>
      <c r="Y10" s="27">
        <f t="shared" si="4"/>
        <v>0</v>
      </c>
      <c r="Z10" s="28">
        <f t="shared" si="5"/>
        <v>0</v>
      </c>
      <c r="AA10" s="29" t="str">
        <f t="shared" si="11"/>
        <v/>
      </c>
      <c r="AB10" s="30">
        <f t="shared" si="12"/>
        <v>0</v>
      </c>
      <c r="AC10" s="31">
        <f t="shared" si="13"/>
        <v>0</v>
      </c>
      <c r="AD10" s="32"/>
      <c r="AE10" s="30">
        <f t="shared" si="14"/>
        <v>0</v>
      </c>
      <c r="AF10" s="33">
        <f t="shared" si="14"/>
        <v>0</v>
      </c>
      <c r="AG10" s="34"/>
      <c r="AH10" s="35">
        <f t="shared" si="15"/>
        <v>0</v>
      </c>
      <c r="AI10" s="35"/>
      <c r="AJ10" s="28"/>
      <c r="AK10" s="28"/>
      <c r="AL10" s="28"/>
      <c r="AM10" s="28"/>
    </row>
    <row r="11" spans="1:39">
      <c r="A11" s="56">
        <f t="shared" si="0"/>
        <v>43988</v>
      </c>
      <c r="B11">
        <f t="shared" si="6"/>
        <v>6</v>
      </c>
      <c r="D11" s="63">
        <f t="shared" si="7"/>
        <v>43988</v>
      </c>
      <c r="E11" s="64">
        <f t="shared" si="8"/>
        <v>43988</v>
      </c>
      <c r="F11" s="50"/>
      <c r="G11" s="61"/>
      <c r="H11" s="61"/>
      <c r="I11" s="66"/>
      <c r="J11" s="66"/>
      <c r="K11" s="22">
        <f t="shared" si="1"/>
        <v>0</v>
      </c>
      <c r="L11" s="22">
        <f t="shared" si="2"/>
        <v>0</v>
      </c>
      <c r="M11" s="61"/>
      <c r="N11" s="61"/>
      <c r="O11" s="61"/>
      <c r="P11" s="61"/>
      <c r="Q11" s="61"/>
      <c r="V11" s="63">
        <f t="shared" si="3"/>
        <v>43988</v>
      </c>
      <c r="W11" s="64">
        <f t="shared" si="9"/>
        <v>43988</v>
      </c>
      <c r="X11" s="50" t="str">
        <f t="shared" si="10"/>
        <v/>
      </c>
      <c r="Y11" s="27">
        <f t="shared" si="4"/>
        <v>0</v>
      </c>
      <c r="Z11" s="28">
        <f t="shared" si="5"/>
        <v>0</v>
      </c>
      <c r="AA11" s="29" t="str">
        <f t="shared" si="11"/>
        <v/>
      </c>
      <c r="AB11" s="30">
        <f t="shared" si="12"/>
        <v>0</v>
      </c>
      <c r="AC11" s="31">
        <f t="shared" si="13"/>
        <v>0</v>
      </c>
      <c r="AD11" s="32"/>
      <c r="AE11" s="30">
        <f t="shared" si="14"/>
        <v>0</v>
      </c>
      <c r="AF11" s="33">
        <f t="shared" si="14"/>
        <v>0</v>
      </c>
      <c r="AG11" s="34"/>
      <c r="AH11" s="35">
        <f t="shared" si="15"/>
        <v>0</v>
      </c>
      <c r="AI11" s="35"/>
      <c r="AJ11" s="28"/>
      <c r="AK11" s="28"/>
      <c r="AL11" s="28"/>
      <c r="AM11" s="28"/>
    </row>
    <row r="12" spans="1:39">
      <c r="A12" s="56">
        <f t="shared" si="0"/>
        <v>43989</v>
      </c>
      <c r="B12">
        <f t="shared" si="6"/>
        <v>7</v>
      </c>
      <c r="D12" s="63">
        <f t="shared" si="7"/>
        <v>43989</v>
      </c>
      <c r="E12" s="64">
        <f t="shared" si="8"/>
        <v>43989</v>
      </c>
      <c r="F12" s="50"/>
      <c r="G12" s="61"/>
      <c r="H12" s="61"/>
      <c r="I12" s="66"/>
      <c r="J12" s="66"/>
      <c r="K12" s="22">
        <f t="shared" si="1"/>
        <v>0</v>
      </c>
      <c r="L12" s="22">
        <f t="shared" si="2"/>
        <v>0</v>
      </c>
      <c r="M12" s="61"/>
      <c r="N12" s="61"/>
      <c r="O12" s="61"/>
      <c r="P12" s="61"/>
      <c r="Q12" s="61"/>
      <c r="V12" s="63">
        <f t="shared" si="3"/>
        <v>43989</v>
      </c>
      <c r="W12" s="64">
        <f t="shared" si="9"/>
        <v>43989</v>
      </c>
      <c r="X12" s="50" t="str">
        <f t="shared" si="10"/>
        <v/>
      </c>
      <c r="Y12" s="27">
        <f t="shared" si="4"/>
        <v>0</v>
      </c>
      <c r="Z12" s="28">
        <f t="shared" si="5"/>
        <v>0</v>
      </c>
      <c r="AA12" s="29" t="str">
        <f t="shared" si="11"/>
        <v/>
      </c>
      <c r="AB12" s="30">
        <f t="shared" si="12"/>
        <v>0</v>
      </c>
      <c r="AC12" s="31">
        <f t="shared" si="13"/>
        <v>0</v>
      </c>
      <c r="AD12" s="32"/>
      <c r="AE12" s="30">
        <f t="shared" si="14"/>
        <v>0</v>
      </c>
      <c r="AF12" s="33">
        <f t="shared" si="14"/>
        <v>0</v>
      </c>
      <c r="AG12" s="34"/>
      <c r="AH12" s="35">
        <f t="shared" si="15"/>
        <v>0</v>
      </c>
      <c r="AI12" s="35"/>
      <c r="AJ12" s="28"/>
      <c r="AK12" s="28"/>
      <c r="AL12" s="28"/>
      <c r="AM12" s="28"/>
    </row>
    <row r="13" spans="1:39">
      <c r="A13" s="56">
        <f t="shared" si="0"/>
        <v>43990</v>
      </c>
      <c r="B13">
        <f t="shared" si="6"/>
        <v>8</v>
      </c>
      <c r="D13" s="63">
        <f t="shared" si="7"/>
        <v>43990</v>
      </c>
      <c r="E13" s="64">
        <f t="shared" si="8"/>
        <v>43990</v>
      </c>
      <c r="F13" s="50"/>
      <c r="G13" s="61"/>
      <c r="H13" s="61"/>
      <c r="I13" s="66"/>
      <c r="J13" s="66"/>
      <c r="K13" s="22">
        <f t="shared" si="1"/>
        <v>0</v>
      </c>
      <c r="L13" s="22">
        <f t="shared" si="2"/>
        <v>0</v>
      </c>
      <c r="M13" s="61"/>
      <c r="N13" s="61"/>
      <c r="O13" s="61"/>
      <c r="P13" s="61"/>
      <c r="Q13" s="61"/>
      <c r="V13" s="63">
        <f t="shared" si="3"/>
        <v>43990</v>
      </c>
      <c r="W13" s="64">
        <f t="shared" si="9"/>
        <v>43990</v>
      </c>
      <c r="X13" s="50" t="str">
        <f t="shared" si="10"/>
        <v/>
      </c>
      <c r="Y13" s="27">
        <f t="shared" si="4"/>
        <v>0</v>
      </c>
      <c r="Z13" s="28">
        <f t="shared" si="5"/>
        <v>0</v>
      </c>
      <c r="AA13" s="29" t="str">
        <f t="shared" si="11"/>
        <v/>
      </c>
      <c r="AB13" s="30">
        <f t="shared" si="12"/>
        <v>0</v>
      </c>
      <c r="AC13" s="31">
        <f t="shared" si="13"/>
        <v>0</v>
      </c>
      <c r="AD13" s="32"/>
      <c r="AE13" s="30">
        <f t="shared" si="14"/>
        <v>0</v>
      </c>
      <c r="AF13" s="33">
        <f t="shared" si="14"/>
        <v>0</v>
      </c>
      <c r="AG13" s="34"/>
      <c r="AH13" s="35">
        <f t="shared" si="15"/>
        <v>0</v>
      </c>
      <c r="AI13" s="35"/>
      <c r="AJ13" s="28"/>
      <c r="AK13" s="28"/>
      <c r="AL13" s="28"/>
      <c r="AM13" s="28"/>
    </row>
    <row r="14" spans="1:39">
      <c r="A14" s="56">
        <f t="shared" si="0"/>
        <v>43991</v>
      </c>
      <c r="B14">
        <f t="shared" si="6"/>
        <v>9</v>
      </c>
      <c r="D14" s="63">
        <f t="shared" si="7"/>
        <v>43991</v>
      </c>
      <c r="E14" s="64">
        <f t="shared" si="8"/>
        <v>43991</v>
      </c>
      <c r="F14" s="50"/>
      <c r="G14" s="61"/>
      <c r="H14" s="61"/>
      <c r="I14" s="66"/>
      <c r="J14" s="66"/>
      <c r="K14" s="22">
        <f t="shared" si="1"/>
        <v>0</v>
      </c>
      <c r="L14" s="22">
        <f t="shared" si="2"/>
        <v>0</v>
      </c>
      <c r="M14" s="61"/>
      <c r="N14" s="61"/>
      <c r="O14" s="61"/>
      <c r="P14" s="61"/>
      <c r="Q14" s="61"/>
      <c r="V14" s="63">
        <f t="shared" si="3"/>
        <v>43991</v>
      </c>
      <c r="W14" s="64">
        <f t="shared" si="9"/>
        <v>43991</v>
      </c>
      <c r="X14" s="50" t="str">
        <f t="shared" si="10"/>
        <v/>
      </c>
      <c r="Y14" s="27">
        <f t="shared" si="4"/>
        <v>0</v>
      </c>
      <c r="Z14" s="28">
        <f t="shared" si="5"/>
        <v>0</v>
      </c>
      <c r="AA14" s="29" t="str">
        <f t="shared" si="11"/>
        <v/>
      </c>
      <c r="AB14" s="30">
        <f t="shared" si="12"/>
        <v>0</v>
      </c>
      <c r="AC14" s="31">
        <f t="shared" si="13"/>
        <v>0</v>
      </c>
      <c r="AD14" s="32"/>
      <c r="AE14" s="30">
        <f t="shared" si="14"/>
        <v>0</v>
      </c>
      <c r="AF14" s="33">
        <f t="shared" si="14"/>
        <v>0</v>
      </c>
      <c r="AG14" s="34"/>
      <c r="AH14" s="35">
        <f t="shared" si="15"/>
        <v>0</v>
      </c>
      <c r="AI14" s="35"/>
      <c r="AJ14" s="28"/>
      <c r="AK14" s="28"/>
      <c r="AL14" s="28"/>
      <c r="AM14" s="28"/>
    </row>
    <row r="15" spans="1:39">
      <c r="A15" s="56">
        <f t="shared" si="0"/>
        <v>43992</v>
      </c>
      <c r="B15">
        <f t="shared" si="6"/>
        <v>10</v>
      </c>
      <c r="D15" s="63">
        <f t="shared" si="7"/>
        <v>43992</v>
      </c>
      <c r="E15" s="64">
        <f t="shared" si="8"/>
        <v>43992</v>
      </c>
      <c r="F15" s="50"/>
      <c r="G15" s="61"/>
      <c r="H15" s="61"/>
      <c r="I15" s="66"/>
      <c r="J15" s="66"/>
      <c r="K15" s="22">
        <f t="shared" si="1"/>
        <v>0</v>
      </c>
      <c r="L15" s="22">
        <f t="shared" si="2"/>
        <v>0</v>
      </c>
      <c r="M15" s="61"/>
      <c r="N15" s="61"/>
      <c r="O15" s="61"/>
      <c r="P15" s="61"/>
      <c r="Q15" s="61"/>
      <c r="V15" s="63">
        <f t="shared" si="3"/>
        <v>43992</v>
      </c>
      <c r="W15" s="64">
        <f t="shared" si="9"/>
        <v>43992</v>
      </c>
      <c r="X15" s="50" t="str">
        <f t="shared" si="10"/>
        <v/>
      </c>
      <c r="Y15" s="27">
        <f t="shared" si="4"/>
        <v>0</v>
      </c>
      <c r="Z15" s="28">
        <f t="shared" si="5"/>
        <v>0</v>
      </c>
      <c r="AA15" s="29" t="str">
        <f t="shared" si="11"/>
        <v/>
      </c>
      <c r="AB15" s="30">
        <f t="shared" si="12"/>
        <v>0</v>
      </c>
      <c r="AC15" s="31">
        <f t="shared" si="13"/>
        <v>0</v>
      </c>
      <c r="AD15" s="32"/>
      <c r="AE15" s="30">
        <f t="shared" si="14"/>
        <v>0</v>
      </c>
      <c r="AF15" s="33">
        <f t="shared" si="14"/>
        <v>0</v>
      </c>
      <c r="AG15" s="34"/>
      <c r="AH15" s="35">
        <f t="shared" si="15"/>
        <v>0</v>
      </c>
      <c r="AI15" s="35"/>
      <c r="AJ15" s="28"/>
      <c r="AK15" s="28"/>
      <c r="AL15" s="28"/>
      <c r="AM15" s="28"/>
    </row>
    <row r="16" spans="1:39">
      <c r="A16" s="56">
        <f t="shared" si="0"/>
        <v>43993</v>
      </c>
      <c r="B16">
        <f t="shared" si="6"/>
        <v>11</v>
      </c>
      <c r="D16" s="63">
        <f t="shared" si="7"/>
        <v>43993</v>
      </c>
      <c r="E16" s="64">
        <f t="shared" si="8"/>
        <v>43993</v>
      </c>
      <c r="F16" s="50"/>
      <c r="G16" s="61"/>
      <c r="H16" s="61"/>
      <c r="I16" s="66"/>
      <c r="J16" s="66"/>
      <c r="K16" s="22">
        <f t="shared" si="1"/>
        <v>0</v>
      </c>
      <c r="L16" s="22">
        <f t="shared" si="2"/>
        <v>0</v>
      </c>
      <c r="M16" s="61"/>
      <c r="N16" s="61"/>
      <c r="O16" s="61"/>
      <c r="P16" s="61"/>
      <c r="Q16" s="61"/>
      <c r="V16" s="63">
        <f t="shared" si="3"/>
        <v>43993</v>
      </c>
      <c r="W16" s="64">
        <f t="shared" si="9"/>
        <v>43993</v>
      </c>
      <c r="X16" s="50" t="str">
        <f t="shared" si="10"/>
        <v/>
      </c>
      <c r="Y16" s="27">
        <f t="shared" si="4"/>
        <v>0</v>
      </c>
      <c r="Z16" s="28">
        <f t="shared" si="5"/>
        <v>0</v>
      </c>
      <c r="AA16" s="29" t="str">
        <f t="shared" si="11"/>
        <v/>
      </c>
      <c r="AB16" s="30">
        <f t="shared" si="12"/>
        <v>0</v>
      </c>
      <c r="AC16" s="31">
        <f t="shared" si="13"/>
        <v>0</v>
      </c>
      <c r="AD16" s="32"/>
      <c r="AE16" s="30">
        <f t="shared" si="14"/>
        <v>0</v>
      </c>
      <c r="AF16" s="33">
        <f t="shared" si="14"/>
        <v>0</v>
      </c>
      <c r="AG16" s="34"/>
      <c r="AH16" s="35">
        <f t="shared" si="15"/>
        <v>0</v>
      </c>
      <c r="AI16" s="35"/>
      <c r="AJ16" s="28"/>
      <c r="AK16" s="28"/>
      <c r="AL16" s="28"/>
      <c r="AM16" s="28"/>
    </row>
    <row r="17" spans="1:39">
      <c r="A17" s="56">
        <f t="shared" si="0"/>
        <v>43994</v>
      </c>
      <c r="B17">
        <f t="shared" si="6"/>
        <v>12</v>
      </c>
      <c r="D17" s="63">
        <f t="shared" si="7"/>
        <v>43994</v>
      </c>
      <c r="E17" s="64">
        <f t="shared" si="8"/>
        <v>43994</v>
      </c>
      <c r="F17" s="50"/>
      <c r="G17" s="61"/>
      <c r="H17" s="61"/>
      <c r="I17" s="66"/>
      <c r="J17" s="66"/>
      <c r="K17" s="22">
        <f t="shared" si="1"/>
        <v>0</v>
      </c>
      <c r="L17" s="22">
        <f t="shared" si="2"/>
        <v>0</v>
      </c>
      <c r="M17" s="61"/>
      <c r="N17" s="61"/>
      <c r="O17" s="61"/>
      <c r="P17" s="61"/>
      <c r="Q17" s="61"/>
      <c r="V17" s="63">
        <f t="shared" si="3"/>
        <v>43994</v>
      </c>
      <c r="W17" s="64">
        <f t="shared" si="9"/>
        <v>43994</v>
      </c>
      <c r="X17" s="50" t="str">
        <f t="shared" si="10"/>
        <v/>
      </c>
      <c r="Y17" s="27">
        <f t="shared" si="4"/>
        <v>0</v>
      </c>
      <c r="Z17" s="28">
        <f t="shared" si="5"/>
        <v>0</v>
      </c>
      <c r="AA17" s="29" t="str">
        <f t="shared" si="11"/>
        <v/>
      </c>
      <c r="AB17" s="30">
        <f t="shared" si="12"/>
        <v>0</v>
      </c>
      <c r="AC17" s="31">
        <f t="shared" si="13"/>
        <v>0</v>
      </c>
      <c r="AD17" s="32"/>
      <c r="AE17" s="30">
        <f t="shared" si="14"/>
        <v>0</v>
      </c>
      <c r="AF17" s="33">
        <f t="shared" si="14"/>
        <v>0</v>
      </c>
      <c r="AG17" s="34"/>
      <c r="AH17" s="35">
        <f t="shared" si="15"/>
        <v>0</v>
      </c>
      <c r="AI17" s="35"/>
      <c r="AJ17" s="28"/>
      <c r="AK17" s="28"/>
      <c r="AL17" s="28"/>
      <c r="AM17" s="28"/>
    </row>
    <row r="18" spans="1:39">
      <c r="A18" s="56">
        <f t="shared" si="0"/>
        <v>43995</v>
      </c>
      <c r="B18">
        <f t="shared" si="6"/>
        <v>13</v>
      </c>
      <c r="D18" s="63">
        <f t="shared" si="7"/>
        <v>43995</v>
      </c>
      <c r="E18" s="64">
        <f t="shared" si="8"/>
        <v>43995</v>
      </c>
      <c r="F18" s="50" t="s">
        <v>71</v>
      </c>
      <c r="G18" s="61"/>
      <c r="H18" s="61"/>
      <c r="I18" s="66"/>
      <c r="J18" s="66"/>
      <c r="K18" s="22">
        <f t="shared" si="1"/>
        <v>0</v>
      </c>
      <c r="L18" s="22">
        <f t="shared" si="2"/>
        <v>0</v>
      </c>
      <c r="M18" s="61"/>
      <c r="N18" s="61"/>
      <c r="O18" s="61"/>
      <c r="P18" s="61"/>
      <c r="Q18" s="61"/>
      <c r="V18" s="63">
        <f t="shared" si="3"/>
        <v>43995</v>
      </c>
      <c r="W18" s="64">
        <f t="shared" si="9"/>
        <v>43995</v>
      </c>
      <c r="X18" s="50" t="str">
        <f t="shared" si="10"/>
        <v>公休日</v>
      </c>
      <c r="Y18" s="27">
        <f t="shared" si="4"/>
        <v>0</v>
      </c>
      <c r="Z18" s="28">
        <f t="shared" si="5"/>
        <v>0</v>
      </c>
      <c r="AA18" s="29" t="str">
        <f t="shared" si="11"/>
        <v/>
      </c>
      <c r="AB18" s="30">
        <f t="shared" si="12"/>
        <v>0</v>
      </c>
      <c r="AC18" s="31">
        <f t="shared" si="13"/>
        <v>0</v>
      </c>
      <c r="AD18" s="32"/>
      <c r="AE18" s="30">
        <f t="shared" si="14"/>
        <v>0</v>
      </c>
      <c r="AF18" s="33">
        <f t="shared" si="14"/>
        <v>0</v>
      </c>
      <c r="AG18" s="34"/>
      <c r="AH18" s="35">
        <f t="shared" si="15"/>
        <v>0</v>
      </c>
      <c r="AI18" s="35"/>
      <c r="AJ18" s="28"/>
      <c r="AK18" s="28"/>
      <c r="AL18" s="28"/>
      <c r="AM18" s="28"/>
    </row>
    <row r="19" spans="1:39">
      <c r="A19" s="56">
        <f t="shared" si="0"/>
        <v>43996</v>
      </c>
      <c r="B19">
        <f t="shared" si="6"/>
        <v>14</v>
      </c>
      <c r="D19" s="63">
        <f t="shared" si="7"/>
        <v>43996</v>
      </c>
      <c r="E19" s="64">
        <f t="shared" si="8"/>
        <v>43996</v>
      </c>
      <c r="F19" s="50"/>
      <c r="G19" s="61"/>
      <c r="H19" s="61"/>
      <c r="I19" s="66"/>
      <c r="J19" s="66"/>
      <c r="K19" s="22">
        <f t="shared" si="1"/>
        <v>0</v>
      </c>
      <c r="L19" s="22">
        <f t="shared" si="2"/>
        <v>0</v>
      </c>
      <c r="M19" s="61"/>
      <c r="N19" s="61"/>
      <c r="O19" s="61"/>
      <c r="P19" s="61"/>
      <c r="Q19" s="61"/>
      <c r="V19" s="63">
        <f t="shared" si="3"/>
        <v>43996</v>
      </c>
      <c r="W19" s="64">
        <f t="shared" si="9"/>
        <v>43996</v>
      </c>
      <c r="X19" s="50" t="str">
        <f t="shared" si="10"/>
        <v/>
      </c>
      <c r="Y19" s="27">
        <f t="shared" si="4"/>
        <v>0</v>
      </c>
      <c r="Z19" s="28">
        <f t="shared" si="5"/>
        <v>0</v>
      </c>
      <c r="AA19" s="29" t="str">
        <f t="shared" si="11"/>
        <v/>
      </c>
      <c r="AB19" s="30">
        <f t="shared" si="12"/>
        <v>0</v>
      </c>
      <c r="AC19" s="31">
        <f t="shared" si="13"/>
        <v>0</v>
      </c>
      <c r="AD19" s="32"/>
      <c r="AE19" s="30">
        <f t="shared" si="14"/>
        <v>0</v>
      </c>
      <c r="AF19" s="33">
        <f t="shared" si="14"/>
        <v>0</v>
      </c>
      <c r="AG19" s="34"/>
      <c r="AH19" s="35">
        <f t="shared" si="15"/>
        <v>0</v>
      </c>
      <c r="AI19" s="35"/>
      <c r="AJ19" s="28"/>
      <c r="AK19" s="28"/>
      <c r="AL19" s="28"/>
      <c r="AM19" s="28"/>
    </row>
    <row r="20" spans="1:39">
      <c r="A20" s="56">
        <f t="shared" si="0"/>
        <v>43997</v>
      </c>
      <c r="B20">
        <f t="shared" si="6"/>
        <v>15</v>
      </c>
      <c r="D20" s="63">
        <f t="shared" si="7"/>
        <v>43997</v>
      </c>
      <c r="E20" s="64">
        <f t="shared" si="8"/>
        <v>43997</v>
      </c>
      <c r="F20" s="50"/>
      <c r="G20" s="61"/>
      <c r="H20" s="61"/>
      <c r="I20" s="66"/>
      <c r="J20" s="66"/>
      <c r="K20" s="22">
        <f t="shared" si="1"/>
        <v>0</v>
      </c>
      <c r="L20" s="22">
        <f t="shared" si="2"/>
        <v>0</v>
      </c>
      <c r="M20" s="61"/>
      <c r="N20" s="61"/>
      <c r="O20" s="61"/>
      <c r="P20" s="61"/>
      <c r="Q20" s="61"/>
      <c r="V20" s="63">
        <f t="shared" si="3"/>
        <v>43997</v>
      </c>
      <c r="W20" s="64">
        <f t="shared" si="9"/>
        <v>43997</v>
      </c>
      <c r="X20" s="50" t="str">
        <f t="shared" si="10"/>
        <v/>
      </c>
      <c r="Y20" s="27">
        <f t="shared" si="4"/>
        <v>0</v>
      </c>
      <c r="Z20" s="28">
        <f t="shared" si="5"/>
        <v>0</v>
      </c>
      <c r="AA20" s="29" t="str">
        <f t="shared" si="11"/>
        <v/>
      </c>
      <c r="AB20" s="30">
        <f t="shared" si="12"/>
        <v>0</v>
      </c>
      <c r="AC20" s="31">
        <f t="shared" si="13"/>
        <v>0</v>
      </c>
      <c r="AD20" s="32"/>
      <c r="AE20" s="30">
        <f t="shared" si="14"/>
        <v>0</v>
      </c>
      <c r="AF20" s="33">
        <f t="shared" si="14"/>
        <v>0</v>
      </c>
      <c r="AG20" s="34"/>
      <c r="AH20" s="35">
        <f t="shared" si="15"/>
        <v>0</v>
      </c>
      <c r="AI20" s="35"/>
      <c r="AJ20" s="28"/>
      <c r="AK20" s="28"/>
      <c r="AL20" s="28"/>
      <c r="AM20" s="28"/>
    </row>
    <row r="21" spans="1:39">
      <c r="A21" s="56">
        <f t="shared" si="0"/>
        <v>43998</v>
      </c>
      <c r="B21">
        <f t="shared" si="6"/>
        <v>16</v>
      </c>
      <c r="D21" s="63">
        <f t="shared" si="7"/>
        <v>43998</v>
      </c>
      <c r="E21" s="64">
        <f t="shared" si="8"/>
        <v>43998</v>
      </c>
      <c r="F21" s="50"/>
      <c r="G21" s="61"/>
      <c r="H21" s="61"/>
      <c r="I21" s="66"/>
      <c r="J21" s="66"/>
      <c r="K21" s="22">
        <f t="shared" si="1"/>
        <v>0</v>
      </c>
      <c r="L21" s="22">
        <f t="shared" si="2"/>
        <v>0</v>
      </c>
      <c r="M21" s="61"/>
      <c r="N21" s="61"/>
      <c r="O21" s="61"/>
      <c r="P21" s="61"/>
      <c r="Q21" s="61"/>
      <c r="V21" s="63">
        <f t="shared" si="3"/>
        <v>43998</v>
      </c>
      <c r="W21" s="64">
        <f t="shared" si="9"/>
        <v>43998</v>
      </c>
      <c r="X21" s="50" t="str">
        <f t="shared" si="10"/>
        <v/>
      </c>
      <c r="Y21" s="27">
        <f t="shared" si="4"/>
        <v>0</v>
      </c>
      <c r="Z21" s="28">
        <f t="shared" si="5"/>
        <v>0</v>
      </c>
      <c r="AA21" s="29" t="str">
        <f t="shared" si="11"/>
        <v/>
      </c>
      <c r="AB21" s="30">
        <f t="shared" si="12"/>
        <v>0</v>
      </c>
      <c r="AC21" s="31">
        <f t="shared" si="13"/>
        <v>0</v>
      </c>
      <c r="AD21" s="32"/>
      <c r="AE21" s="30">
        <f t="shared" si="14"/>
        <v>0</v>
      </c>
      <c r="AF21" s="33">
        <f t="shared" si="14"/>
        <v>0</v>
      </c>
      <c r="AG21" s="34"/>
      <c r="AH21" s="35">
        <f t="shared" si="15"/>
        <v>0</v>
      </c>
      <c r="AI21" s="35"/>
      <c r="AJ21" s="28"/>
      <c r="AK21" s="28"/>
      <c r="AL21" s="28"/>
      <c r="AM21" s="28"/>
    </row>
    <row r="22" spans="1:39">
      <c r="A22" s="56">
        <f t="shared" si="0"/>
        <v>43999</v>
      </c>
      <c r="B22">
        <f t="shared" si="6"/>
        <v>17</v>
      </c>
      <c r="D22" s="63">
        <f t="shared" si="7"/>
        <v>43999</v>
      </c>
      <c r="E22" s="64">
        <f t="shared" si="8"/>
        <v>43999</v>
      </c>
      <c r="F22" s="50"/>
      <c r="G22" s="61"/>
      <c r="H22" s="61"/>
      <c r="I22" s="66"/>
      <c r="J22" s="66"/>
      <c r="K22" s="22">
        <f t="shared" si="1"/>
        <v>0</v>
      </c>
      <c r="L22" s="22">
        <f t="shared" si="2"/>
        <v>0</v>
      </c>
      <c r="M22" s="61"/>
      <c r="N22" s="61"/>
      <c r="O22" s="61"/>
      <c r="P22" s="61"/>
      <c r="Q22" s="61"/>
      <c r="V22" s="63">
        <f t="shared" si="3"/>
        <v>43999</v>
      </c>
      <c r="W22" s="64">
        <f t="shared" si="9"/>
        <v>43999</v>
      </c>
      <c r="X22" s="50" t="str">
        <f t="shared" si="10"/>
        <v/>
      </c>
      <c r="Y22" s="27">
        <f t="shared" si="4"/>
        <v>0</v>
      </c>
      <c r="Z22" s="28">
        <f t="shared" si="5"/>
        <v>0</v>
      </c>
      <c r="AA22" s="29" t="str">
        <f t="shared" si="11"/>
        <v/>
      </c>
      <c r="AB22" s="30">
        <f t="shared" si="12"/>
        <v>0</v>
      </c>
      <c r="AC22" s="31">
        <f t="shared" si="13"/>
        <v>0</v>
      </c>
      <c r="AD22" s="32"/>
      <c r="AE22" s="30">
        <f t="shared" si="14"/>
        <v>0</v>
      </c>
      <c r="AF22" s="33">
        <f t="shared" si="14"/>
        <v>0</v>
      </c>
      <c r="AG22" s="34"/>
      <c r="AH22" s="35">
        <f t="shared" si="15"/>
        <v>0</v>
      </c>
      <c r="AI22" s="35"/>
      <c r="AJ22" s="28"/>
      <c r="AK22" s="28"/>
      <c r="AL22" s="28"/>
      <c r="AM22" s="28"/>
    </row>
    <row r="23" spans="1:39">
      <c r="A23" s="56">
        <f t="shared" si="0"/>
        <v>44000</v>
      </c>
      <c r="B23">
        <f t="shared" si="6"/>
        <v>18</v>
      </c>
      <c r="D23" s="63">
        <f t="shared" si="7"/>
        <v>44000</v>
      </c>
      <c r="E23" s="64">
        <f t="shared" si="8"/>
        <v>44000</v>
      </c>
      <c r="F23" s="50"/>
      <c r="G23" s="61"/>
      <c r="H23" s="61"/>
      <c r="I23" s="66"/>
      <c r="J23" s="66"/>
      <c r="K23" s="22">
        <f t="shared" si="1"/>
        <v>0</v>
      </c>
      <c r="L23" s="22">
        <f t="shared" si="2"/>
        <v>0</v>
      </c>
      <c r="M23" s="61"/>
      <c r="N23" s="61"/>
      <c r="O23" s="61"/>
      <c r="P23" s="61"/>
      <c r="Q23" s="61"/>
      <c r="V23" s="63">
        <f t="shared" si="3"/>
        <v>44000</v>
      </c>
      <c r="W23" s="64">
        <f t="shared" si="9"/>
        <v>44000</v>
      </c>
      <c r="X23" s="50" t="str">
        <f t="shared" si="10"/>
        <v/>
      </c>
      <c r="Y23" s="27">
        <f t="shared" si="4"/>
        <v>0</v>
      </c>
      <c r="Z23" s="28">
        <f t="shared" si="5"/>
        <v>0</v>
      </c>
      <c r="AA23" s="29" t="str">
        <f t="shared" si="11"/>
        <v/>
      </c>
      <c r="AB23" s="30">
        <f t="shared" si="12"/>
        <v>0</v>
      </c>
      <c r="AC23" s="31">
        <f t="shared" si="13"/>
        <v>0</v>
      </c>
      <c r="AD23" s="32"/>
      <c r="AE23" s="30">
        <f t="shared" si="14"/>
        <v>0</v>
      </c>
      <c r="AF23" s="33">
        <f t="shared" si="14"/>
        <v>0</v>
      </c>
      <c r="AG23" s="34"/>
      <c r="AH23" s="35">
        <f t="shared" si="15"/>
        <v>0</v>
      </c>
      <c r="AI23" s="35"/>
      <c r="AJ23" s="28"/>
      <c r="AK23" s="28"/>
      <c r="AL23" s="28"/>
      <c r="AM23" s="28"/>
    </row>
    <row r="24" spans="1:39">
      <c r="A24" s="56">
        <f t="shared" si="0"/>
        <v>44001</v>
      </c>
      <c r="B24">
        <f t="shared" si="6"/>
        <v>19</v>
      </c>
      <c r="D24" s="63">
        <f t="shared" si="7"/>
        <v>44001</v>
      </c>
      <c r="E24" s="64">
        <f t="shared" si="8"/>
        <v>44001</v>
      </c>
      <c r="F24" s="50"/>
      <c r="G24" s="61"/>
      <c r="H24" s="61"/>
      <c r="I24" s="66"/>
      <c r="J24" s="66"/>
      <c r="K24" s="22">
        <f t="shared" si="1"/>
        <v>0</v>
      </c>
      <c r="L24" s="22">
        <f t="shared" si="2"/>
        <v>0</v>
      </c>
      <c r="M24" s="61"/>
      <c r="N24" s="61"/>
      <c r="O24" s="61"/>
      <c r="P24" s="61"/>
      <c r="Q24" s="61"/>
      <c r="V24" s="63">
        <f t="shared" si="3"/>
        <v>44001</v>
      </c>
      <c r="W24" s="64">
        <f t="shared" si="9"/>
        <v>44001</v>
      </c>
      <c r="X24" s="50" t="str">
        <f t="shared" si="10"/>
        <v/>
      </c>
      <c r="Y24" s="27">
        <f t="shared" si="4"/>
        <v>0</v>
      </c>
      <c r="Z24" s="28">
        <f t="shared" si="5"/>
        <v>0</v>
      </c>
      <c r="AA24" s="29" t="str">
        <f t="shared" si="11"/>
        <v/>
      </c>
      <c r="AB24" s="30">
        <f t="shared" si="12"/>
        <v>0</v>
      </c>
      <c r="AC24" s="31">
        <f t="shared" si="13"/>
        <v>0</v>
      </c>
      <c r="AD24" s="32"/>
      <c r="AE24" s="30">
        <f t="shared" si="14"/>
        <v>0</v>
      </c>
      <c r="AF24" s="33">
        <f t="shared" si="14"/>
        <v>0</v>
      </c>
      <c r="AG24" s="34"/>
      <c r="AH24" s="35">
        <f t="shared" si="15"/>
        <v>0</v>
      </c>
      <c r="AI24" s="35"/>
      <c r="AJ24" s="28"/>
      <c r="AK24" s="28"/>
      <c r="AL24" s="28"/>
      <c r="AM24" s="28"/>
    </row>
    <row r="25" spans="1:39">
      <c r="A25" s="56">
        <f t="shared" si="0"/>
        <v>44002</v>
      </c>
      <c r="B25">
        <f t="shared" si="6"/>
        <v>20</v>
      </c>
      <c r="D25" s="63">
        <f t="shared" si="7"/>
        <v>44002</v>
      </c>
      <c r="E25" s="64">
        <f t="shared" si="8"/>
        <v>44002</v>
      </c>
      <c r="F25" s="50" t="s">
        <v>71</v>
      </c>
      <c r="G25" s="61"/>
      <c r="H25" s="61"/>
      <c r="I25" s="66"/>
      <c r="J25" s="66"/>
      <c r="K25" s="22">
        <f t="shared" si="1"/>
        <v>0</v>
      </c>
      <c r="L25" s="22">
        <f t="shared" si="2"/>
        <v>0</v>
      </c>
      <c r="M25" s="61"/>
      <c r="N25" s="61"/>
      <c r="O25" s="61"/>
      <c r="P25" s="61"/>
      <c r="Q25" s="61"/>
      <c r="V25" s="63">
        <f t="shared" si="3"/>
        <v>44002</v>
      </c>
      <c r="W25" s="64">
        <f t="shared" si="9"/>
        <v>44002</v>
      </c>
      <c r="X25" s="50" t="str">
        <f t="shared" si="10"/>
        <v>公休日</v>
      </c>
      <c r="Y25" s="27">
        <f t="shared" si="4"/>
        <v>0</v>
      </c>
      <c r="Z25" s="28">
        <f t="shared" si="5"/>
        <v>0</v>
      </c>
      <c r="AA25" s="29" t="str">
        <f t="shared" si="11"/>
        <v/>
      </c>
      <c r="AB25" s="30">
        <f t="shared" si="12"/>
        <v>0</v>
      </c>
      <c r="AC25" s="31">
        <f t="shared" si="13"/>
        <v>0</v>
      </c>
      <c r="AD25" s="32"/>
      <c r="AE25" s="30">
        <f t="shared" si="14"/>
        <v>0</v>
      </c>
      <c r="AF25" s="33">
        <f t="shared" si="14"/>
        <v>0</v>
      </c>
      <c r="AG25" s="34"/>
      <c r="AH25" s="35">
        <f t="shared" si="15"/>
        <v>0</v>
      </c>
      <c r="AI25" s="35"/>
      <c r="AJ25" s="28"/>
      <c r="AK25" s="28"/>
      <c r="AL25" s="28"/>
      <c r="AM25" s="28"/>
    </row>
    <row r="26" spans="1:39">
      <c r="A26" s="56">
        <f t="shared" si="0"/>
        <v>44003</v>
      </c>
      <c r="B26">
        <f t="shared" si="6"/>
        <v>21</v>
      </c>
      <c r="D26" s="63">
        <f t="shared" si="7"/>
        <v>44003</v>
      </c>
      <c r="E26" s="64">
        <f t="shared" si="8"/>
        <v>44003</v>
      </c>
      <c r="F26" s="50"/>
      <c r="G26" s="61"/>
      <c r="H26" s="61"/>
      <c r="I26" s="66"/>
      <c r="J26" s="66"/>
      <c r="K26" s="22">
        <f t="shared" si="1"/>
        <v>0</v>
      </c>
      <c r="L26" s="22">
        <f t="shared" si="2"/>
        <v>0</v>
      </c>
      <c r="M26" s="61"/>
      <c r="N26" s="61"/>
      <c r="O26" s="61"/>
      <c r="P26" s="61"/>
      <c r="Q26" s="61"/>
      <c r="V26" s="63">
        <f t="shared" si="3"/>
        <v>44003</v>
      </c>
      <c r="W26" s="64">
        <f t="shared" si="9"/>
        <v>44003</v>
      </c>
      <c r="X26" s="50" t="str">
        <f t="shared" si="10"/>
        <v/>
      </c>
      <c r="Y26" s="27">
        <f t="shared" si="4"/>
        <v>0</v>
      </c>
      <c r="Z26" s="28">
        <f t="shared" si="5"/>
        <v>0</v>
      </c>
      <c r="AA26" s="29" t="str">
        <f t="shared" si="11"/>
        <v/>
      </c>
      <c r="AB26" s="30">
        <f t="shared" si="12"/>
        <v>0</v>
      </c>
      <c r="AC26" s="31">
        <f t="shared" si="13"/>
        <v>0</v>
      </c>
      <c r="AD26" s="32"/>
      <c r="AE26" s="30">
        <f t="shared" si="14"/>
        <v>0</v>
      </c>
      <c r="AF26" s="33">
        <f t="shared" si="14"/>
        <v>0</v>
      </c>
      <c r="AG26" s="34"/>
      <c r="AH26" s="35">
        <f t="shared" si="15"/>
        <v>0</v>
      </c>
      <c r="AI26" s="35"/>
      <c r="AJ26" s="28"/>
      <c r="AK26" s="28"/>
      <c r="AL26" s="28"/>
      <c r="AM26" s="28"/>
    </row>
    <row r="27" spans="1:39">
      <c r="A27" s="56">
        <f t="shared" si="0"/>
        <v>44004</v>
      </c>
      <c r="B27">
        <f t="shared" si="6"/>
        <v>22</v>
      </c>
      <c r="D27" s="63">
        <f t="shared" si="7"/>
        <v>44004</v>
      </c>
      <c r="E27" s="64">
        <f t="shared" si="8"/>
        <v>44004</v>
      </c>
      <c r="F27" s="50"/>
      <c r="G27" s="61"/>
      <c r="H27" s="61"/>
      <c r="I27" s="66"/>
      <c r="J27" s="66"/>
      <c r="K27" s="22">
        <f t="shared" si="1"/>
        <v>0</v>
      </c>
      <c r="L27" s="22">
        <f t="shared" si="2"/>
        <v>0</v>
      </c>
      <c r="M27" s="61"/>
      <c r="N27" s="61"/>
      <c r="O27" s="61"/>
      <c r="P27" s="61"/>
      <c r="Q27" s="61"/>
      <c r="V27" s="63">
        <f t="shared" si="3"/>
        <v>44004</v>
      </c>
      <c r="W27" s="64">
        <f t="shared" si="9"/>
        <v>44004</v>
      </c>
      <c r="X27" s="50" t="str">
        <f t="shared" si="10"/>
        <v/>
      </c>
      <c r="Y27" s="27">
        <f t="shared" si="4"/>
        <v>0</v>
      </c>
      <c r="Z27" s="28">
        <f t="shared" si="5"/>
        <v>0</v>
      </c>
      <c r="AA27" s="29" t="str">
        <f t="shared" si="11"/>
        <v/>
      </c>
      <c r="AB27" s="30">
        <f t="shared" si="12"/>
        <v>0</v>
      </c>
      <c r="AC27" s="31">
        <f t="shared" si="13"/>
        <v>0</v>
      </c>
      <c r="AD27" s="32"/>
      <c r="AE27" s="30">
        <f t="shared" si="14"/>
        <v>0</v>
      </c>
      <c r="AF27" s="33">
        <f t="shared" si="14"/>
        <v>0</v>
      </c>
      <c r="AG27" s="34"/>
      <c r="AH27" s="35">
        <f t="shared" si="15"/>
        <v>0</v>
      </c>
      <c r="AI27" s="35"/>
      <c r="AJ27" s="28"/>
      <c r="AK27" s="28"/>
      <c r="AL27" s="28"/>
      <c r="AM27" s="28"/>
    </row>
    <row r="28" spans="1:39">
      <c r="A28" s="56">
        <f t="shared" si="0"/>
        <v>44005</v>
      </c>
      <c r="B28">
        <f t="shared" si="6"/>
        <v>23</v>
      </c>
      <c r="D28" s="63">
        <f t="shared" si="7"/>
        <v>44005</v>
      </c>
      <c r="E28" s="64">
        <f t="shared" si="8"/>
        <v>44005</v>
      </c>
      <c r="F28" s="50"/>
      <c r="G28" s="61"/>
      <c r="H28" s="61"/>
      <c r="I28" s="66"/>
      <c r="J28" s="66"/>
      <c r="K28" s="22">
        <f t="shared" si="1"/>
        <v>0</v>
      </c>
      <c r="L28" s="22">
        <f t="shared" si="2"/>
        <v>0</v>
      </c>
      <c r="M28" s="61"/>
      <c r="N28" s="61"/>
      <c r="O28" s="61"/>
      <c r="P28" s="61"/>
      <c r="Q28" s="61"/>
      <c r="V28" s="63">
        <f t="shared" si="3"/>
        <v>44005</v>
      </c>
      <c r="W28" s="64">
        <f t="shared" si="9"/>
        <v>44005</v>
      </c>
      <c r="X28" s="50" t="str">
        <f t="shared" si="10"/>
        <v/>
      </c>
      <c r="Y28" s="27">
        <f t="shared" si="4"/>
        <v>0</v>
      </c>
      <c r="Z28" s="28">
        <f t="shared" si="5"/>
        <v>0</v>
      </c>
      <c r="AA28" s="29" t="str">
        <f t="shared" si="11"/>
        <v/>
      </c>
      <c r="AB28" s="30">
        <f t="shared" si="12"/>
        <v>0</v>
      </c>
      <c r="AC28" s="31">
        <f t="shared" si="13"/>
        <v>0</v>
      </c>
      <c r="AD28" s="32"/>
      <c r="AE28" s="30">
        <f t="shared" si="14"/>
        <v>0</v>
      </c>
      <c r="AF28" s="33">
        <f t="shared" si="14"/>
        <v>0</v>
      </c>
      <c r="AG28" s="34"/>
      <c r="AH28" s="35">
        <f t="shared" si="15"/>
        <v>0</v>
      </c>
      <c r="AI28" s="35"/>
      <c r="AJ28" s="28"/>
      <c r="AK28" s="28"/>
      <c r="AL28" s="28"/>
      <c r="AM28" s="28"/>
    </row>
    <row r="29" spans="1:39">
      <c r="A29" s="56">
        <f t="shared" si="0"/>
        <v>44006</v>
      </c>
      <c r="B29">
        <f t="shared" si="6"/>
        <v>24</v>
      </c>
      <c r="D29" s="63">
        <f t="shared" si="7"/>
        <v>44006</v>
      </c>
      <c r="E29" s="64">
        <f t="shared" si="8"/>
        <v>44006</v>
      </c>
      <c r="F29" s="50"/>
      <c r="G29" s="61"/>
      <c r="H29" s="61"/>
      <c r="I29" s="66"/>
      <c r="J29" s="66"/>
      <c r="K29" s="22">
        <f t="shared" si="1"/>
        <v>0</v>
      </c>
      <c r="L29" s="22">
        <f t="shared" si="2"/>
        <v>0</v>
      </c>
      <c r="M29" s="61"/>
      <c r="N29" s="61"/>
      <c r="O29" s="61"/>
      <c r="P29" s="61"/>
      <c r="Q29" s="61"/>
      <c r="V29" s="63">
        <f t="shared" si="3"/>
        <v>44006</v>
      </c>
      <c r="W29" s="64">
        <f t="shared" si="9"/>
        <v>44006</v>
      </c>
      <c r="X29" s="50" t="str">
        <f t="shared" si="10"/>
        <v/>
      </c>
      <c r="Y29" s="27">
        <f t="shared" si="4"/>
        <v>0</v>
      </c>
      <c r="Z29" s="28">
        <f t="shared" si="5"/>
        <v>0</v>
      </c>
      <c r="AA29" s="29" t="str">
        <f t="shared" si="11"/>
        <v/>
      </c>
      <c r="AB29" s="30">
        <f t="shared" si="12"/>
        <v>0</v>
      </c>
      <c r="AC29" s="31">
        <f t="shared" si="13"/>
        <v>0</v>
      </c>
      <c r="AD29" s="32"/>
      <c r="AE29" s="30">
        <f t="shared" si="14"/>
        <v>0</v>
      </c>
      <c r="AF29" s="33">
        <f t="shared" si="14"/>
        <v>0</v>
      </c>
      <c r="AG29" s="34"/>
      <c r="AH29" s="35">
        <f t="shared" si="15"/>
        <v>0</v>
      </c>
      <c r="AI29" s="35"/>
      <c r="AJ29" s="28"/>
      <c r="AK29" s="28"/>
      <c r="AL29" s="28"/>
      <c r="AM29" s="28"/>
    </row>
    <row r="30" spans="1:39">
      <c r="A30" s="56">
        <f t="shared" si="0"/>
        <v>44007</v>
      </c>
      <c r="B30">
        <f t="shared" si="6"/>
        <v>25</v>
      </c>
      <c r="D30" s="63">
        <f t="shared" si="7"/>
        <v>44007</v>
      </c>
      <c r="E30" s="64">
        <f t="shared" si="8"/>
        <v>44007</v>
      </c>
      <c r="F30" s="50"/>
      <c r="G30" s="61"/>
      <c r="H30" s="61"/>
      <c r="I30" s="66"/>
      <c r="J30" s="66"/>
      <c r="K30" s="22">
        <f t="shared" si="1"/>
        <v>0</v>
      </c>
      <c r="L30" s="22">
        <f t="shared" si="2"/>
        <v>0</v>
      </c>
      <c r="M30" s="55"/>
      <c r="N30" s="55"/>
      <c r="O30" s="55"/>
      <c r="P30" s="55"/>
      <c r="Q30" s="55"/>
      <c r="V30" s="63">
        <f t="shared" si="3"/>
        <v>44007</v>
      </c>
      <c r="W30" s="64">
        <f t="shared" si="9"/>
        <v>44007</v>
      </c>
      <c r="X30" s="50" t="str">
        <f t="shared" si="10"/>
        <v/>
      </c>
      <c r="Y30" s="27">
        <f t="shared" si="4"/>
        <v>0</v>
      </c>
      <c r="Z30" s="28">
        <f t="shared" si="5"/>
        <v>0</v>
      </c>
      <c r="AA30" s="29" t="str">
        <f t="shared" si="11"/>
        <v/>
      </c>
      <c r="AB30" s="30">
        <f t="shared" si="12"/>
        <v>0</v>
      </c>
      <c r="AC30" s="31">
        <f t="shared" si="13"/>
        <v>0</v>
      </c>
      <c r="AD30" s="32"/>
      <c r="AE30" s="30">
        <f t="shared" si="14"/>
        <v>0</v>
      </c>
      <c r="AF30" s="33">
        <f t="shared" si="14"/>
        <v>0</v>
      </c>
      <c r="AG30" s="34"/>
      <c r="AH30" s="35">
        <f t="shared" si="15"/>
        <v>0</v>
      </c>
      <c r="AI30" s="35"/>
      <c r="AJ30" s="28"/>
      <c r="AK30" s="28"/>
      <c r="AL30" s="28"/>
      <c r="AM30" s="28"/>
    </row>
    <row r="31" spans="1:39">
      <c r="A31" s="56"/>
      <c r="D31" s="63"/>
      <c r="E31" s="64"/>
      <c r="F31" s="50" t="s">
        <v>24</v>
      </c>
      <c r="G31" s="55"/>
      <c r="H31" s="55"/>
      <c r="I31" s="67"/>
      <c r="J31" s="67"/>
      <c r="K31" s="22"/>
      <c r="L31" s="22"/>
      <c r="M31" s="55"/>
      <c r="N31" s="55"/>
      <c r="O31" s="55"/>
      <c r="P31" s="55"/>
      <c r="Q31" s="55"/>
      <c r="V31" s="63"/>
      <c r="W31" s="64"/>
      <c r="X31" s="50" t="str">
        <f t="shared" si="10"/>
        <v/>
      </c>
      <c r="Y31" s="36">
        <f t="shared" si="4"/>
        <v>0</v>
      </c>
      <c r="Z31" s="28">
        <f t="shared" si="5"/>
        <v>0</v>
      </c>
      <c r="AA31" s="29" t="str">
        <f t="shared" si="11"/>
        <v/>
      </c>
      <c r="AB31" s="30">
        <f t="shared" si="12"/>
        <v>0</v>
      </c>
      <c r="AC31" s="31">
        <f t="shared" si="13"/>
        <v>0</v>
      </c>
      <c r="AD31" s="32"/>
      <c r="AE31" s="30">
        <f t="shared" si="14"/>
        <v>0</v>
      </c>
      <c r="AF31" s="33">
        <f t="shared" si="14"/>
        <v>0</v>
      </c>
      <c r="AG31" s="34"/>
      <c r="AH31" s="35">
        <f t="shared" si="15"/>
        <v>0</v>
      </c>
      <c r="AI31" s="35"/>
      <c r="AJ31" s="28"/>
      <c r="AK31" s="28"/>
      <c r="AL31" s="28"/>
      <c r="AM31" s="28"/>
    </row>
    <row r="32" spans="1:39">
      <c r="A32" s="56"/>
      <c r="D32" s="63"/>
      <c r="E32" s="64"/>
      <c r="F32" s="50" t="s">
        <v>24</v>
      </c>
      <c r="G32" s="55"/>
      <c r="H32" s="55"/>
      <c r="I32" s="67"/>
      <c r="J32" s="67"/>
      <c r="K32" s="22"/>
      <c r="L32" s="22"/>
      <c r="M32" s="55"/>
      <c r="N32" s="55"/>
      <c r="O32" s="55"/>
      <c r="P32" s="55"/>
      <c r="Q32" s="55"/>
      <c r="V32" s="63"/>
      <c r="W32" s="64"/>
      <c r="X32" s="50" t="str">
        <f t="shared" si="10"/>
        <v/>
      </c>
      <c r="Y32" s="36">
        <f t="shared" si="4"/>
        <v>0</v>
      </c>
      <c r="Z32" s="28">
        <f t="shared" si="5"/>
        <v>0</v>
      </c>
      <c r="AA32" s="29" t="str">
        <f t="shared" si="11"/>
        <v/>
      </c>
      <c r="AB32" s="30">
        <f t="shared" si="12"/>
        <v>0</v>
      </c>
      <c r="AC32" s="31">
        <f t="shared" si="13"/>
        <v>0</v>
      </c>
      <c r="AD32" s="32"/>
      <c r="AE32" s="30">
        <f t="shared" si="14"/>
        <v>0</v>
      </c>
      <c r="AF32" s="33">
        <f t="shared" si="14"/>
        <v>0</v>
      </c>
      <c r="AG32" s="34"/>
      <c r="AH32" s="35">
        <f t="shared" si="15"/>
        <v>0</v>
      </c>
      <c r="AI32" s="35"/>
      <c r="AJ32" s="28"/>
      <c r="AK32" s="28"/>
      <c r="AL32" s="28"/>
      <c r="AM32" s="28"/>
    </row>
    <row r="33" spans="1:39">
      <c r="A33" s="56"/>
      <c r="D33" s="63"/>
      <c r="E33" s="64"/>
      <c r="F33" s="50" t="s">
        <v>24</v>
      </c>
      <c r="G33" s="55"/>
      <c r="H33" s="55"/>
      <c r="I33" s="67"/>
      <c r="J33" s="67"/>
      <c r="K33" s="22"/>
      <c r="L33" s="22"/>
      <c r="M33" s="55"/>
      <c r="N33" s="55"/>
      <c r="O33" s="55"/>
      <c r="P33" s="55"/>
      <c r="Q33" s="55"/>
      <c r="V33" s="63"/>
      <c r="W33" s="64"/>
      <c r="X33" s="50" t="str">
        <f t="shared" si="10"/>
        <v/>
      </c>
      <c r="Y33" s="36">
        <f t="shared" si="4"/>
        <v>0</v>
      </c>
      <c r="Z33" s="28">
        <f t="shared" si="5"/>
        <v>0</v>
      </c>
      <c r="AA33" s="29" t="str">
        <f t="shared" si="11"/>
        <v/>
      </c>
      <c r="AB33" s="30">
        <f t="shared" si="12"/>
        <v>0</v>
      </c>
      <c r="AC33" s="31">
        <f t="shared" si="13"/>
        <v>0</v>
      </c>
      <c r="AD33" s="32"/>
      <c r="AE33" s="30">
        <f t="shared" si="14"/>
        <v>0</v>
      </c>
      <c r="AF33" s="33">
        <f t="shared" si="14"/>
        <v>0</v>
      </c>
      <c r="AG33" s="34"/>
      <c r="AH33" s="35">
        <f t="shared" si="15"/>
        <v>0</v>
      </c>
      <c r="AI33" s="35"/>
      <c r="AJ33" s="28"/>
      <c r="AK33" s="28"/>
      <c r="AL33" s="28"/>
      <c r="AM33" s="28"/>
    </row>
    <row r="34" spans="1:39">
      <c r="A34" s="56"/>
      <c r="D34" s="63"/>
      <c r="E34" s="64"/>
      <c r="F34" s="50" t="s">
        <v>24</v>
      </c>
      <c r="G34" s="55"/>
      <c r="H34" s="55"/>
      <c r="I34" s="67"/>
      <c r="J34" s="67"/>
      <c r="K34" s="22"/>
      <c r="L34" s="22"/>
      <c r="M34" s="55"/>
      <c r="N34" s="55"/>
      <c r="O34" s="55"/>
      <c r="P34" s="55"/>
      <c r="Q34" s="55"/>
      <c r="V34" s="63"/>
      <c r="W34" s="64"/>
      <c r="X34" s="50" t="str">
        <f t="shared" si="10"/>
        <v/>
      </c>
      <c r="Y34" s="36">
        <f t="shared" si="4"/>
        <v>0</v>
      </c>
      <c r="Z34" s="28">
        <f t="shared" si="5"/>
        <v>0</v>
      </c>
      <c r="AA34" s="29" t="str">
        <f t="shared" si="11"/>
        <v/>
      </c>
      <c r="AB34" s="30">
        <f t="shared" si="12"/>
        <v>0</v>
      </c>
      <c r="AC34" s="31">
        <f t="shared" si="13"/>
        <v>0</v>
      </c>
      <c r="AD34" s="32"/>
      <c r="AE34" s="30">
        <f t="shared" si="14"/>
        <v>0</v>
      </c>
      <c r="AF34" s="33">
        <f t="shared" si="14"/>
        <v>0</v>
      </c>
      <c r="AG34" s="34"/>
      <c r="AH34" s="35">
        <f t="shared" si="15"/>
        <v>0</v>
      </c>
      <c r="AI34" s="35"/>
      <c r="AJ34" s="28"/>
      <c r="AK34" s="28"/>
      <c r="AL34" s="28"/>
      <c r="AM34" s="28"/>
    </row>
    <row r="35" spans="1:39">
      <c r="A35" s="56"/>
      <c r="D35" s="63"/>
      <c r="E35" s="64"/>
      <c r="F35" s="50" t="s">
        <v>24</v>
      </c>
      <c r="G35" s="55"/>
      <c r="H35" s="55"/>
      <c r="I35" s="67"/>
      <c r="J35" s="67"/>
      <c r="K35" s="22"/>
      <c r="L35" s="22"/>
      <c r="M35" s="55"/>
      <c r="N35" s="55"/>
      <c r="O35" s="55"/>
      <c r="P35" s="55"/>
      <c r="Q35" s="55"/>
      <c r="V35" s="63"/>
      <c r="W35" s="64"/>
      <c r="X35" s="50" t="str">
        <f t="shared" si="10"/>
        <v/>
      </c>
      <c r="Y35" s="36">
        <f t="shared" si="4"/>
        <v>0</v>
      </c>
      <c r="Z35" s="28">
        <f t="shared" si="5"/>
        <v>0</v>
      </c>
      <c r="AA35" s="29" t="str">
        <f t="shared" si="11"/>
        <v/>
      </c>
      <c r="AB35" s="30">
        <f t="shared" si="12"/>
        <v>0</v>
      </c>
      <c r="AC35" s="31">
        <f t="shared" si="13"/>
        <v>0</v>
      </c>
      <c r="AD35" s="32"/>
      <c r="AE35" s="30">
        <f t="shared" si="14"/>
        <v>0</v>
      </c>
      <c r="AF35" s="33">
        <f t="shared" si="14"/>
        <v>0</v>
      </c>
      <c r="AG35" s="34"/>
      <c r="AH35" s="35">
        <f t="shared" si="15"/>
        <v>0</v>
      </c>
      <c r="AI35" s="35"/>
      <c r="AJ35" s="28"/>
      <c r="AK35" s="28"/>
      <c r="AL35" s="28"/>
      <c r="AM35" s="28"/>
    </row>
    <row r="36" spans="1:39" ht="14.25" thickBot="1">
      <c r="A36" s="56"/>
      <c r="D36" s="72"/>
      <c r="E36" s="73"/>
      <c r="F36" s="51" t="s">
        <v>24</v>
      </c>
      <c r="G36" s="74"/>
      <c r="H36" s="74"/>
      <c r="I36" s="75"/>
      <c r="J36" s="75"/>
      <c r="K36" s="52"/>
      <c r="L36" s="52"/>
      <c r="M36" s="74"/>
      <c r="N36" s="74"/>
      <c r="O36" s="74"/>
      <c r="P36" s="74"/>
      <c r="Q36" s="74"/>
      <c r="V36" s="72"/>
      <c r="W36" s="73"/>
      <c r="X36" s="51" t="str">
        <f t="shared" si="10"/>
        <v/>
      </c>
      <c r="Y36" s="37">
        <f t="shared" si="4"/>
        <v>0</v>
      </c>
      <c r="Z36" s="38">
        <f t="shared" si="5"/>
        <v>0</v>
      </c>
      <c r="AA36" s="39" t="str">
        <f t="shared" si="11"/>
        <v/>
      </c>
      <c r="AB36" s="40">
        <f t="shared" si="12"/>
        <v>0</v>
      </c>
      <c r="AC36" s="41">
        <f t="shared" si="13"/>
        <v>0</v>
      </c>
      <c r="AD36" s="42"/>
      <c r="AE36" s="40">
        <f t="shared" si="14"/>
        <v>0</v>
      </c>
      <c r="AF36" s="43">
        <f t="shared" si="14"/>
        <v>0</v>
      </c>
      <c r="AG36" s="44"/>
      <c r="AH36" s="45">
        <f t="shared" si="15"/>
        <v>0</v>
      </c>
      <c r="AI36" s="45"/>
      <c r="AJ36" s="28"/>
      <c r="AK36" s="28"/>
      <c r="AL36" s="28"/>
      <c r="AM36" s="28"/>
    </row>
    <row r="37" spans="1:39" ht="14.25" thickTop="1">
      <c r="A37" s="56">
        <f>DATE( $I$3, $K$3-1, ROW()-11)</f>
        <v>43977</v>
      </c>
      <c r="B37">
        <f t="shared" si="6"/>
        <v>26</v>
      </c>
      <c r="D37" s="68">
        <f>IF(B37=ROW()-11, A37, "")</f>
        <v>43977</v>
      </c>
      <c r="E37" s="69">
        <f t="shared" si="8"/>
        <v>43977</v>
      </c>
      <c r="F37" s="50"/>
      <c r="G37" s="70"/>
      <c r="H37" s="70"/>
      <c r="I37" s="71"/>
      <c r="J37" s="71"/>
      <c r="K37" s="53">
        <f t="shared" ref="K37:K42" si="16">IF(I37="",0,J37-I37-$T$5)</f>
        <v>0</v>
      </c>
      <c r="L37" s="53">
        <f t="shared" ref="L37:L42" si="17">IF(K37="",0,IF(K37&gt;$T$6,K37-$T$6,0))</f>
        <v>0</v>
      </c>
      <c r="M37" s="70"/>
      <c r="N37" s="70"/>
      <c r="O37" s="70"/>
      <c r="P37" s="70"/>
      <c r="Q37" s="70"/>
      <c r="V37" s="68">
        <f t="shared" ref="V37:V42" si="18">IF(B37=ROW()-11, A37, "")</f>
        <v>43977</v>
      </c>
      <c r="W37" s="69">
        <f t="shared" ref="W37:W42" si="19">V37</f>
        <v>43977</v>
      </c>
      <c r="X37" s="76" t="str">
        <f t="shared" si="10"/>
        <v/>
      </c>
      <c r="Y37" s="27">
        <f t="shared" si="4"/>
        <v>0</v>
      </c>
      <c r="Z37" s="28">
        <f t="shared" si="5"/>
        <v>0</v>
      </c>
      <c r="AA37" s="29" t="str">
        <f t="shared" si="11"/>
        <v/>
      </c>
      <c r="AB37" s="30">
        <f t="shared" si="12"/>
        <v>0</v>
      </c>
      <c r="AC37" s="31">
        <f t="shared" si="13"/>
        <v>0</v>
      </c>
      <c r="AD37" s="32"/>
      <c r="AE37" s="30">
        <f t="shared" si="14"/>
        <v>0</v>
      </c>
      <c r="AF37" s="33">
        <f t="shared" si="14"/>
        <v>0</v>
      </c>
      <c r="AG37" s="34"/>
      <c r="AH37" s="35">
        <f t="shared" si="15"/>
        <v>0</v>
      </c>
      <c r="AI37" s="35"/>
      <c r="AJ37" s="28"/>
      <c r="AK37" s="28"/>
      <c r="AL37" s="28"/>
      <c r="AM37" s="28"/>
    </row>
    <row r="38" spans="1:39">
      <c r="A38" s="56">
        <f t="shared" ref="A38:A42" si="20">DATE( $I$3, $K$3-1, ROW()-11)</f>
        <v>43978</v>
      </c>
      <c r="B38">
        <f t="shared" si="6"/>
        <v>27</v>
      </c>
      <c r="D38" s="68">
        <f>IF(B38=ROW()-11, A38, "")</f>
        <v>43978</v>
      </c>
      <c r="E38" s="69">
        <f t="shared" si="8"/>
        <v>43978</v>
      </c>
      <c r="F38" s="65"/>
      <c r="G38" s="61"/>
      <c r="H38" s="61"/>
      <c r="I38" s="66"/>
      <c r="J38" s="66"/>
      <c r="K38" s="22">
        <f t="shared" si="16"/>
        <v>0</v>
      </c>
      <c r="L38" s="22">
        <f t="shared" si="17"/>
        <v>0</v>
      </c>
      <c r="M38" s="61"/>
      <c r="N38" s="61"/>
      <c r="O38" s="61"/>
      <c r="P38" s="61"/>
      <c r="Q38" s="61"/>
      <c r="V38" s="68">
        <f t="shared" si="18"/>
        <v>43978</v>
      </c>
      <c r="W38" s="69">
        <f t="shared" si="19"/>
        <v>43978</v>
      </c>
      <c r="X38" s="50" t="str">
        <f t="shared" si="10"/>
        <v/>
      </c>
      <c r="Y38" s="27">
        <f t="shared" si="4"/>
        <v>0</v>
      </c>
      <c r="Z38" s="28">
        <f t="shared" si="5"/>
        <v>0</v>
      </c>
      <c r="AA38" s="29" t="str">
        <f t="shared" si="11"/>
        <v/>
      </c>
      <c r="AB38" s="30">
        <f t="shared" si="12"/>
        <v>0</v>
      </c>
      <c r="AC38" s="31">
        <f t="shared" si="13"/>
        <v>0</v>
      </c>
      <c r="AD38" s="32"/>
      <c r="AE38" s="30">
        <f t="shared" si="14"/>
        <v>0</v>
      </c>
      <c r="AF38" s="33">
        <f t="shared" si="14"/>
        <v>0</v>
      </c>
      <c r="AG38" s="34"/>
      <c r="AH38" s="35">
        <f t="shared" si="15"/>
        <v>0</v>
      </c>
      <c r="AI38" s="35"/>
      <c r="AJ38" s="28"/>
      <c r="AK38" s="28"/>
      <c r="AL38" s="28"/>
      <c r="AM38" s="28"/>
    </row>
    <row r="39" spans="1:39">
      <c r="A39" s="56">
        <f t="shared" si="20"/>
        <v>43979</v>
      </c>
      <c r="B39">
        <f t="shared" si="6"/>
        <v>28</v>
      </c>
      <c r="D39" s="68">
        <f t="shared" ref="D39:D42" si="21">IF(B39=ROW()-11, A39, "")</f>
        <v>43979</v>
      </c>
      <c r="E39" s="69">
        <f t="shared" si="8"/>
        <v>43979</v>
      </c>
      <c r="F39" s="65"/>
      <c r="G39" s="61"/>
      <c r="H39" s="61"/>
      <c r="I39" s="66"/>
      <c r="J39" s="66"/>
      <c r="K39" s="22">
        <f t="shared" si="16"/>
        <v>0</v>
      </c>
      <c r="L39" s="22">
        <f t="shared" si="17"/>
        <v>0</v>
      </c>
      <c r="M39" s="61"/>
      <c r="N39" s="61"/>
      <c r="O39" s="61"/>
      <c r="P39" s="61"/>
      <c r="Q39" s="61"/>
      <c r="V39" s="68">
        <f t="shared" si="18"/>
        <v>43979</v>
      </c>
      <c r="W39" s="69">
        <f t="shared" si="19"/>
        <v>43979</v>
      </c>
      <c r="X39" s="50" t="str">
        <f t="shared" si="10"/>
        <v/>
      </c>
      <c r="Y39" s="27">
        <f t="shared" si="4"/>
        <v>0</v>
      </c>
      <c r="Z39" s="28">
        <f t="shared" si="5"/>
        <v>0</v>
      </c>
      <c r="AA39" s="29" t="str">
        <f t="shared" si="11"/>
        <v/>
      </c>
      <c r="AB39" s="30">
        <f t="shared" si="12"/>
        <v>0</v>
      </c>
      <c r="AC39" s="31">
        <f t="shared" si="13"/>
        <v>0</v>
      </c>
      <c r="AD39" s="32"/>
      <c r="AE39" s="30">
        <f t="shared" si="14"/>
        <v>0</v>
      </c>
      <c r="AF39" s="33">
        <f t="shared" si="14"/>
        <v>0</v>
      </c>
      <c r="AG39" s="34"/>
      <c r="AH39" s="35">
        <f t="shared" si="15"/>
        <v>0</v>
      </c>
      <c r="AI39" s="35"/>
      <c r="AJ39" s="28"/>
      <c r="AK39" s="28"/>
      <c r="AL39" s="28"/>
      <c r="AM39" s="28"/>
    </row>
    <row r="40" spans="1:39">
      <c r="A40" s="56">
        <f t="shared" si="20"/>
        <v>43980</v>
      </c>
      <c r="B40">
        <f t="shared" si="6"/>
        <v>29</v>
      </c>
      <c r="D40" s="68">
        <f t="shared" si="21"/>
        <v>43980</v>
      </c>
      <c r="E40" s="69">
        <f t="shared" si="8"/>
        <v>43980</v>
      </c>
      <c r="F40" s="65"/>
      <c r="G40" s="61"/>
      <c r="H40" s="61"/>
      <c r="I40" s="66"/>
      <c r="J40" s="66"/>
      <c r="K40" s="22">
        <f t="shared" si="16"/>
        <v>0</v>
      </c>
      <c r="L40" s="22">
        <f t="shared" si="17"/>
        <v>0</v>
      </c>
      <c r="M40" s="61"/>
      <c r="N40" s="61"/>
      <c r="O40" s="61"/>
      <c r="P40" s="61"/>
      <c r="Q40" s="61"/>
      <c r="V40" s="68">
        <f t="shared" si="18"/>
        <v>43980</v>
      </c>
      <c r="W40" s="69">
        <f t="shared" si="19"/>
        <v>43980</v>
      </c>
      <c r="X40" s="50" t="str">
        <f t="shared" si="10"/>
        <v/>
      </c>
      <c r="Y40" s="27">
        <f t="shared" si="4"/>
        <v>0</v>
      </c>
      <c r="Z40" s="28">
        <f t="shared" si="5"/>
        <v>0</v>
      </c>
      <c r="AA40" s="29" t="str">
        <f t="shared" si="11"/>
        <v/>
      </c>
      <c r="AB40" s="30">
        <f t="shared" si="12"/>
        <v>0</v>
      </c>
      <c r="AC40" s="46">
        <f t="shared" si="13"/>
        <v>0</v>
      </c>
      <c r="AD40" s="32"/>
      <c r="AE40" s="30">
        <f t="shared" si="14"/>
        <v>0</v>
      </c>
      <c r="AF40" s="33">
        <f t="shared" si="14"/>
        <v>0</v>
      </c>
      <c r="AG40" s="34"/>
      <c r="AH40" s="35">
        <f t="shared" si="15"/>
        <v>0</v>
      </c>
      <c r="AI40" s="35"/>
      <c r="AJ40" s="28"/>
      <c r="AK40" s="28"/>
      <c r="AL40" s="28"/>
      <c r="AM40" s="28"/>
    </row>
    <row r="41" spans="1:39">
      <c r="A41" s="56">
        <f t="shared" si="20"/>
        <v>43981</v>
      </c>
      <c r="B41">
        <f t="shared" si="6"/>
        <v>30</v>
      </c>
      <c r="D41" s="68">
        <f t="shared" si="21"/>
        <v>43981</v>
      </c>
      <c r="E41" s="69">
        <f t="shared" si="8"/>
        <v>43981</v>
      </c>
      <c r="F41" s="50" t="s">
        <v>71</v>
      </c>
      <c r="G41" s="55"/>
      <c r="H41" s="55"/>
      <c r="I41" s="67"/>
      <c r="J41" s="67"/>
      <c r="K41" s="22">
        <f t="shared" si="16"/>
        <v>0</v>
      </c>
      <c r="L41" s="22">
        <f t="shared" si="17"/>
        <v>0</v>
      </c>
      <c r="M41" s="55"/>
      <c r="N41" s="55"/>
      <c r="O41" s="55"/>
      <c r="P41" s="55"/>
      <c r="Q41" s="55"/>
      <c r="V41" s="68">
        <f t="shared" si="18"/>
        <v>43981</v>
      </c>
      <c r="W41" s="69">
        <f t="shared" si="19"/>
        <v>43981</v>
      </c>
      <c r="X41" s="50" t="str">
        <f t="shared" si="10"/>
        <v>公休日</v>
      </c>
      <c r="Y41" s="27">
        <f t="shared" si="4"/>
        <v>0</v>
      </c>
      <c r="Z41" s="28">
        <f t="shared" si="5"/>
        <v>0</v>
      </c>
      <c r="AA41" s="29" t="str">
        <f t="shared" si="11"/>
        <v/>
      </c>
      <c r="AB41" s="30">
        <f t="shared" si="12"/>
        <v>0</v>
      </c>
      <c r="AC41" s="31">
        <f t="shared" si="13"/>
        <v>0</v>
      </c>
      <c r="AD41" s="32"/>
      <c r="AE41" s="30">
        <f t="shared" si="14"/>
        <v>0</v>
      </c>
      <c r="AF41" s="33">
        <f t="shared" si="14"/>
        <v>0</v>
      </c>
      <c r="AG41" s="34"/>
      <c r="AH41" s="35">
        <f t="shared" si="15"/>
        <v>0</v>
      </c>
      <c r="AI41" s="35"/>
      <c r="AJ41" s="28"/>
      <c r="AK41" s="28"/>
      <c r="AL41" s="28"/>
      <c r="AM41" s="28"/>
    </row>
    <row r="42" spans="1:39">
      <c r="A42" s="56">
        <f t="shared" si="20"/>
        <v>43982</v>
      </c>
      <c r="B42">
        <f t="shared" si="6"/>
        <v>31</v>
      </c>
      <c r="D42" s="68">
        <f t="shared" si="21"/>
        <v>43982</v>
      </c>
      <c r="E42" s="69">
        <f t="shared" si="8"/>
        <v>43982</v>
      </c>
      <c r="F42" s="65"/>
      <c r="G42" s="55"/>
      <c r="H42" s="55"/>
      <c r="I42" s="67"/>
      <c r="J42" s="67"/>
      <c r="K42" s="22">
        <f t="shared" si="16"/>
        <v>0</v>
      </c>
      <c r="L42" s="22">
        <f t="shared" si="17"/>
        <v>0</v>
      </c>
      <c r="M42" s="55"/>
      <c r="N42" s="55"/>
      <c r="O42" s="55"/>
      <c r="P42" s="55"/>
      <c r="Q42" s="55"/>
      <c r="V42" s="68">
        <f t="shared" si="18"/>
        <v>43982</v>
      </c>
      <c r="W42" s="69">
        <f t="shared" si="19"/>
        <v>43982</v>
      </c>
      <c r="X42" s="50" t="str">
        <f t="shared" si="10"/>
        <v/>
      </c>
      <c r="Y42" s="27">
        <f t="shared" si="4"/>
        <v>0</v>
      </c>
      <c r="Z42" s="28">
        <f t="shared" si="5"/>
        <v>0</v>
      </c>
      <c r="AA42" s="29" t="str">
        <f t="shared" si="11"/>
        <v/>
      </c>
      <c r="AB42" s="30">
        <f t="shared" si="12"/>
        <v>0</v>
      </c>
      <c r="AC42" s="31">
        <f t="shared" si="13"/>
        <v>0</v>
      </c>
      <c r="AD42" s="32"/>
      <c r="AE42" s="30">
        <f t="shared" si="14"/>
        <v>0</v>
      </c>
      <c r="AF42" s="33">
        <f t="shared" si="14"/>
        <v>0</v>
      </c>
      <c r="AG42" s="34"/>
      <c r="AH42" s="35">
        <f t="shared" si="15"/>
        <v>0</v>
      </c>
      <c r="AI42" s="35"/>
      <c r="AJ42" s="28"/>
      <c r="AK42" s="28"/>
      <c r="AL42" s="28"/>
      <c r="AM42" s="28"/>
    </row>
    <row r="43" spans="1:39">
      <c r="AI43" s="2"/>
    </row>
    <row r="47" spans="1:39">
      <c r="X47" s="54"/>
    </row>
    <row r="48" spans="1:39">
      <c r="X48" s="54"/>
    </row>
    <row r="49" spans="29:29">
      <c r="AC49" s="47"/>
    </row>
  </sheetData>
  <phoneticPr fontId="12"/>
  <conditionalFormatting sqref="D6:E42">
    <cfRule type="expression" dxfId="299" priority="29">
      <formula>WEEKDAY(D6)=7</formula>
    </cfRule>
    <cfRule type="expression" dxfId="298" priority="30">
      <formula>WEEKDAY(D6)=1</formula>
    </cfRule>
  </conditionalFormatting>
  <conditionalFormatting sqref="D6:F6 D38:F40 D7:E37 D42:F42 D41:E41">
    <cfRule type="expression" dxfId="297" priority="28" stopIfTrue="1">
      <formula>NOT($F6="")</formula>
    </cfRule>
  </conditionalFormatting>
  <conditionalFormatting sqref="V6:W42">
    <cfRule type="expression" dxfId="296" priority="26">
      <formula>WEEKDAY(V6)=7</formula>
    </cfRule>
    <cfRule type="expression" dxfId="295" priority="27">
      <formula>WEEKDAY(V6)=1</formula>
    </cfRule>
  </conditionalFormatting>
  <conditionalFormatting sqref="V6:W42">
    <cfRule type="expression" dxfId="294" priority="25" stopIfTrue="1">
      <formula>NOT($F6="")</formula>
    </cfRule>
  </conditionalFormatting>
  <conditionalFormatting sqref="Y15:Y16">
    <cfRule type="cellIs" dxfId="293" priority="23" stopIfTrue="1" operator="equal">
      <formula>"土"</formula>
    </cfRule>
    <cfRule type="cellIs" dxfId="292" priority="24" stopIfTrue="1" operator="equal">
      <formula>"日"</formula>
    </cfRule>
  </conditionalFormatting>
  <conditionalFormatting sqref="Y23">
    <cfRule type="cellIs" dxfId="291" priority="21" stopIfTrue="1" operator="equal">
      <formula>"土"</formula>
    </cfRule>
    <cfRule type="cellIs" dxfId="290" priority="22" stopIfTrue="1" operator="equal">
      <formula>"日"</formula>
    </cfRule>
  </conditionalFormatting>
  <conditionalFormatting sqref="Y40:Y41">
    <cfRule type="cellIs" dxfId="289" priority="19" stopIfTrue="1" operator="equal">
      <formula>"土"</formula>
    </cfRule>
    <cfRule type="cellIs" dxfId="288" priority="20" stopIfTrue="1" operator="equal">
      <formula>"日"</formula>
    </cfRule>
  </conditionalFormatting>
  <conditionalFormatting sqref="Y42">
    <cfRule type="cellIs" dxfId="287" priority="17" stopIfTrue="1" operator="equal">
      <formula>"土"</formula>
    </cfRule>
    <cfRule type="cellIs" dxfId="286" priority="18" stopIfTrue="1" operator="equal">
      <formula>"日"</formula>
    </cfRule>
  </conditionalFormatting>
  <conditionalFormatting sqref="Y37">
    <cfRule type="cellIs" dxfId="285" priority="15" stopIfTrue="1" operator="equal">
      <formula>"土"</formula>
    </cfRule>
    <cfRule type="cellIs" dxfId="284" priority="16" stopIfTrue="1" operator="equal">
      <formula>"日"</formula>
    </cfRule>
  </conditionalFormatting>
  <conditionalFormatting sqref="Y38:Y39">
    <cfRule type="cellIs" dxfId="283" priority="13" stopIfTrue="1" operator="equal">
      <formula>"土"</formula>
    </cfRule>
    <cfRule type="cellIs" dxfId="282" priority="14" stopIfTrue="1" operator="equal">
      <formula>"日"</formula>
    </cfRule>
  </conditionalFormatting>
  <conditionalFormatting sqref="Y17:Y20 Y10:Y14 Y8 Y22">
    <cfRule type="cellIs" dxfId="281" priority="11" stopIfTrue="1" operator="equal">
      <formula>"土"</formula>
    </cfRule>
    <cfRule type="cellIs" dxfId="280" priority="12" stopIfTrue="1" operator="equal">
      <formula>"日"</formula>
    </cfRule>
  </conditionalFormatting>
  <conditionalFormatting sqref="Y24:Y25">
    <cfRule type="cellIs" dxfId="279" priority="9" stopIfTrue="1" operator="equal">
      <formula>"土"</formula>
    </cfRule>
    <cfRule type="cellIs" dxfId="278" priority="10" stopIfTrue="1" operator="equal">
      <formula>"日"</formula>
    </cfRule>
  </conditionalFormatting>
  <conditionalFormatting sqref="Y9">
    <cfRule type="cellIs" dxfId="277" priority="7" stopIfTrue="1" operator="equal">
      <formula>"土"</formula>
    </cfRule>
    <cfRule type="cellIs" dxfId="276" priority="8" stopIfTrue="1" operator="equal">
      <formula>"日"</formula>
    </cfRule>
  </conditionalFormatting>
  <conditionalFormatting sqref="Y21">
    <cfRule type="cellIs" dxfId="275" priority="5" stopIfTrue="1" operator="equal">
      <formula>"土"</formula>
    </cfRule>
    <cfRule type="cellIs" dxfId="274" priority="6" stopIfTrue="1" operator="equal">
      <formula>"日"</formula>
    </cfRule>
  </conditionalFormatting>
  <conditionalFormatting sqref="Y26:Y30">
    <cfRule type="cellIs" dxfId="273" priority="3" stopIfTrue="1" operator="equal">
      <formula>"土"</formula>
    </cfRule>
    <cfRule type="cellIs" dxfId="272" priority="4" stopIfTrue="1" operator="equal">
      <formula>"日"</formula>
    </cfRule>
  </conditionalFormatting>
  <conditionalFormatting sqref="Y6:Y7">
    <cfRule type="cellIs" dxfId="271" priority="1" stopIfTrue="1" operator="equal">
      <formula>"土"</formula>
    </cfRule>
    <cfRule type="cellIs" dxfId="270" priority="2" stopIfTrue="1" operator="equal">
      <formula>"日"</formula>
    </cfRule>
  </conditionalFormatting>
  <dataValidations count="1">
    <dataValidation imeMode="off" allowBlank="1" showInputMessage="1" showErrorMessage="1" sqref="Z6:AI7" xr:uid="{00000000-0002-0000-0100-000000000000}"/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49"/>
  <sheetViews>
    <sheetView showZeros="0" topLeftCell="C1" workbookViewId="0">
      <pane ySplit="5" topLeftCell="A6" activePane="bottomLeft" state="frozen"/>
      <selection activeCell="C1" sqref="C1"/>
      <selection pane="bottomLeft" activeCell="F31" sqref="F31"/>
    </sheetView>
  </sheetViews>
  <sheetFormatPr defaultRowHeight="13.5"/>
  <cols>
    <col min="1" max="1" width="19.25" hidden="1" customWidth="1"/>
    <col min="2" max="2" width="11.125" hidden="1" customWidth="1"/>
    <col min="3" max="3" width="3.5" customWidth="1"/>
    <col min="4" max="4" width="3.5" bestFit="1" customWidth="1"/>
    <col min="5" max="5" width="3.375" bestFit="1" customWidth="1"/>
    <col min="6" max="6" width="16.875" customWidth="1"/>
    <col min="7" max="7" width="19.625" customWidth="1"/>
    <col min="9" max="12" width="11.25" customWidth="1"/>
    <col min="13" max="17" width="5.625" customWidth="1"/>
    <col min="18" max="18" width="4" customWidth="1"/>
    <col min="22" max="22" width="3.5" bestFit="1" customWidth="1"/>
    <col min="23" max="23" width="3.375" bestFit="1" customWidth="1"/>
    <col min="24" max="24" width="15.75" style="1" customWidth="1"/>
    <col min="25" max="25" width="20.625" style="1" customWidth="1"/>
    <col min="26" max="26" width="11.25" style="2" bestFit="1" customWidth="1"/>
    <col min="27" max="27" width="9.125" style="3" customWidth="1"/>
    <col min="28" max="29" width="9.125" style="1" customWidth="1"/>
    <col min="30" max="30" width="9.125" style="13" customWidth="1"/>
    <col min="31" max="31" width="9.125" style="1" customWidth="1"/>
    <col min="32" max="33" width="7.625" style="1" customWidth="1"/>
    <col min="34" max="34" width="7.625" style="2" customWidth="1"/>
    <col min="35" max="35" width="7.625" style="1" customWidth="1"/>
    <col min="36" max="38" width="6.75" style="1" customWidth="1"/>
    <col min="39" max="39" width="9.125" style="1" customWidth="1"/>
  </cols>
  <sheetData>
    <row r="1" spans="1:39" ht="17.25">
      <c r="F1" s="57" t="s">
        <v>30</v>
      </c>
      <c r="AB1" s="6"/>
      <c r="AC1" s="7"/>
      <c r="AD1" s="8"/>
      <c r="AE1" s="4"/>
      <c r="AI1" s="5"/>
    </row>
    <row r="2" spans="1:39">
      <c r="X2" s="5"/>
      <c r="AB2" s="6"/>
      <c r="AC2" s="7"/>
      <c r="AD2" s="8"/>
      <c r="AE2" s="4"/>
      <c r="AI2" s="9"/>
    </row>
    <row r="3" spans="1:39" ht="18.75">
      <c r="F3" s="48">
        <f>書式!F3</f>
        <v>0</v>
      </c>
      <c r="I3" s="58">
        <v>2020</v>
      </c>
      <c r="J3" s="59" t="s">
        <v>28</v>
      </c>
      <c r="K3" s="58">
        <v>7</v>
      </c>
      <c r="L3" s="59" t="s">
        <v>29</v>
      </c>
      <c r="X3" s="10">
        <f>F3</f>
        <v>0</v>
      </c>
      <c r="Y3" s="10"/>
      <c r="Z3" s="11">
        <f>I3</f>
        <v>2020</v>
      </c>
      <c r="AA3" s="12">
        <v>2018</v>
      </c>
      <c r="AB3" s="77">
        <f>K3</f>
        <v>7</v>
      </c>
      <c r="AC3" s="6">
        <v>6</v>
      </c>
      <c r="AF3" s="14" t="s">
        <v>11</v>
      </c>
      <c r="AH3" s="15" t="s">
        <v>12</v>
      </c>
    </row>
    <row r="4" spans="1:39" ht="3.75" customHeight="1">
      <c r="Z4" s="16"/>
      <c r="AA4" s="17"/>
      <c r="AB4" s="7"/>
      <c r="AC4" s="7"/>
      <c r="AD4" s="18"/>
      <c r="AE4" s="7"/>
      <c r="AF4" s="7"/>
      <c r="AG4" s="19"/>
      <c r="AH4" s="20"/>
      <c r="AI4" s="19"/>
      <c r="AJ4" s="7"/>
      <c r="AK4" s="7"/>
      <c r="AL4" s="7"/>
      <c r="AM4" s="7"/>
    </row>
    <row r="5" spans="1:39">
      <c r="D5" s="65"/>
      <c r="E5" s="65"/>
      <c r="F5" s="60"/>
      <c r="G5" s="61" t="s">
        <v>0</v>
      </c>
      <c r="H5" s="61" t="s">
        <v>1</v>
      </c>
      <c r="I5" s="61" t="s">
        <v>2</v>
      </c>
      <c r="J5" s="61" t="s">
        <v>3</v>
      </c>
      <c r="K5" s="60" t="s">
        <v>4</v>
      </c>
      <c r="L5" s="60" t="s">
        <v>5</v>
      </c>
      <c r="M5" s="62" t="s">
        <v>6</v>
      </c>
      <c r="N5" s="62" t="s">
        <v>25</v>
      </c>
      <c r="O5" s="62" t="s">
        <v>7</v>
      </c>
      <c r="P5" s="62" t="s">
        <v>8</v>
      </c>
      <c r="Q5" s="61" t="s">
        <v>9</v>
      </c>
      <c r="S5" s="21" t="s">
        <v>10</v>
      </c>
      <c r="T5" s="22">
        <v>4.1666666666666664E-2</v>
      </c>
      <c r="V5" s="65"/>
      <c r="W5" s="65"/>
      <c r="X5" s="49" t="s">
        <v>13</v>
      </c>
      <c r="Y5" s="23" t="s">
        <v>14</v>
      </c>
      <c r="Z5" s="23" t="s">
        <v>15</v>
      </c>
      <c r="AA5" s="24" t="s">
        <v>16</v>
      </c>
      <c r="AB5" s="23" t="s">
        <v>17</v>
      </c>
      <c r="AC5" s="23" t="s">
        <v>18</v>
      </c>
      <c r="AD5" s="23" t="s">
        <v>19</v>
      </c>
      <c r="AE5" s="23" t="s">
        <v>20</v>
      </c>
      <c r="AF5" s="25" t="s">
        <v>21</v>
      </c>
      <c r="AG5" s="25" t="s">
        <v>22</v>
      </c>
      <c r="AH5" s="26" t="s">
        <v>21</v>
      </c>
      <c r="AI5" s="26" t="s">
        <v>22</v>
      </c>
      <c r="AJ5" s="23"/>
      <c r="AK5" s="23"/>
      <c r="AL5" s="23"/>
      <c r="AM5" s="23"/>
    </row>
    <row r="6" spans="1:39">
      <c r="A6" s="56">
        <f t="shared" ref="A6:A30" si="0">DATE( $I$3, $K$3, ROW()-5)</f>
        <v>44013</v>
      </c>
      <c r="B6">
        <f>DAY(A6)</f>
        <v>1</v>
      </c>
      <c r="D6" s="63">
        <f>IF(B6=ROW()-5, A6, "")</f>
        <v>44013</v>
      </c>
      <c r="E6" s="64">
        <f>D6</f>
        <v>44013</v>
      </c>
      <c r="F6" s="65"/>
      <c r="G6" s="61"/>
      <c r="H6" s="61"/>
      <c r="I6" s="66"/>
      <c r="J6" s="66"/>
      <c r="K6" s="22">
        <f t="shared" ref="K6:K30" si="1">IF(I6="",0,J6-I6-$T$5)</f>
        <v>0</v>
      </c>
      <c r="L6" s="22">
        <f t="shared" ref="L6:L30" si="2">IF(K6="",0,IF(K6&gt;$T$6,K6-$T$6,0))</f>
        <v>0</v>
      </c>
      <c r="M6" s="61"/>
      <c r="N6" s="61"/>
      <c r="O6" s="61"/>
      <c r="P6" s="61"/>
      <c r="Q6" s="61"/>
      <c r="S6" s="21" t="s">
        <v>4</v>
      </c>
      <c r="T6" s="22">
        <v>0.33333333333333331</v>
      </c>
      <c r="V6" s="63">
        <f t="shared" ref="V6:V30" si="3">IF(B6=ROW()-5, A6, "")</f>
        <v>44013</v>
      </c>
      <c r="W6" s="64">
        <f>V6</f>
        <v>44013</v>
      </c>
      <c r="X6" s="50" t="str">
        <f>IF(F6="","",F6)</f>
        <v/>
      </c>
      <c r="Y6" s="27">
        <f t="shared" ref="Y6:Y42" si="4">G6</f>
        <v>0</v>
      </c>
      <c r="Z6" s="28">
        <f t="shared" ref="Z6:Z42" si="5">IF(H6="",0,H6)</f>
        <v>0</v>
      </c>
      <c r="AA6" s="29" t="str">
        <f>IF(N6&gt;0,1-N6,IF(K6&lt;=0,"",1-AB6))</f>
        <v/>
      </c>
      <c r="AB6" s="30">
        <f>IF(M6="",0,M6)</f>
        <v>0</v>
      </c>
      <c r="AC6" s="31">
        <f>IF(L6=0,0,HOUR(L6)+MINUTE(L6)/60)</f>
        <v>0</v>
      </c>
      <c r="AD6" s="32"/>
      <c r="AE6" s="30">
        <f>IF(O6="",0,O6)</f>
        <v>0</v>
      </c>
      <c r="AF6" s="33">
        <f>IF(P6="",0,P6)</f>
        <v>0</v>
      </c>
      <c r="AG6" s="34"/>
      <c r="AH6" s="35">
        <f>IF(Q6="",0,Q6)</f>
        <v>0</v>
      </c>
      <c r="AI6" s="35"/>
      <c r="AJ6" s="28"/>
      <c r="AK6" s="28"/>
      <c r="AL6" s="28"/>
      <c r="AM6" s="28"/>
    </row>
    <row r="7" spans="1:39">
      <c r="A7" s="56">
        <f t="shared" si="0"/>
        <v>44014</v>
      </c>
      <c r="B7">
        <f t="shared" ref="B7:B42" si="6">DAY(A7)</f>
        <v>2</v>
      </c>
      <c r="D7" s="63">
        <f t="shared" ref="D7:D30" si="7">IF(B7=ROW()-5, A7, "")</f>
        <v>44014</v>
      </c>
      <c r="E7" s="64">
        <f t="shared" ref="E7:E42" si="8">D7</f>
        <v>44014</v>
      </c>
      <c r="F7" s="50"/>
      <c r="G7" s="61"/>
      <c r="H7" s="61"/>
      <c r="I7" s="66"/>
      <c r="J7" s="66"/>
      <c r="K7" s="22">
        <f t="shared" si="1"/>
        <v>0</v>
      </c>
      <c r="L7" s="22">
        <f t="shared" si="2"/>
        <v>0</v>
      </c>
      <c r="M7" s="61"/>
      <c r="N7" s="61"/>
      <c r="O7" s="61"/>
      <c r="P7" s="61"/>
      <c r="Q7" s="61"/>
      <c r="V7" s="63">
        <f t="shared" si="3"/>
        <v>44014</v>
      </c>
      <c r="W7" s="64">
        <f t="shared" ref="W7:W30" si="9">V7</f>
        <v>44014</v>
      </c>
      <c r="X7" s="50" t="str">
        <f t="shared" ref="X7:X42" si="10">IF(F7="","",F7)</f>
        <v/>
      </c>
      <c r="Y7" s="27">
        <f t="shared" si="4"/>
        <v>0</v>
      </c>
      <c r="Z7" s="28">
        <f t="shared" si="5"/>
        <v>0</v>
      </c>
      <c r="AA7" s="29" t="str">
        <f t="shared" ref="AA7:AA42" si="11">IF(K7&lt;=0,"",1-AB7)</f>
        <v/>
      </c>
      <c r="AB7" s="30">
        <f t="shared" ref="AB7:AB42" si="12">IF(M7="",0,M7)</f>
        <v>0</v>
      </c>
      <c r="AC7" s="31">
        <f t="shared" ref="AC7:AC42" si="13">IF(L7=0,0,HOUR(L7)+MINUTE(L7)/60)</f>
        <v>0</v>
      </c>
      <c r="AD7" s="32"/>
      <c r="AE7" s="30">
        <f t="shared" ref="AE7:AF42" si="14">IF(O7="",0,O7)</f>
        <v>0</v>
      </c>
      <c r="AF7" s="33">
        <f t="shared" si="14"/>
        <v>0</v>
      </c>
      <c r="AG7" s="34"/>
      <c r="AH7" s="35">
        <f t="shared" ref="AH7:AH42" si="15">IF(Q7="",0,Q7)</f>
        <v>0</v>
      </c>
      <c r="AI7" s="35"/>
      <c r="AJ7" s="28"/>
      <c r="AK7" s="28"/>
      <c r="AL7" s="28"/>
      <c r="AM7" s="28"/>
    </row>
    <row r="8" spans="1:39">
      <c r="A8" s="56">
        <f t="shared" si="0"/>
        <v>44015</v>
      </c>
      <c r="B8">
        <f t="shared" si="6"/>
        <v>3</v>
      </c>
      <c r="D8" s="63">
        <f t="shared" si="7"/>
        <v>44015</v>
      </c>
      <c r="E8" s="64">
        <f t="shared" si="8"/>
        <v>44015</v>
      </c>
      <c r="F8" s="50"/>
      <c r="G8" s="61"/>
      <c r="H8" s="61"/>
      <c r="I8" s="66"/>
      <c r="J8" s="66"/>
      <c r="K8" s="22">
        <f t="shared" si="1"/>
        <v>0</v>
      </c>
      <c r="L8" s="22">
        <f t="shared" si="2"/>
        <v>0</v>
      </c>
      <c r="M8" s="61"/>
      <c r="N8" s="61"/>
      <c r="O8" s="61"/>
      <c r="P8" s="61"/>
      <c r="Q8" s="61"/>
      <c r="V8" s="63">
        <f t="shared" si="3"/>
        <v>44015</v>
      </c>
      <c r="W8" s="64">
        <f t="shared" si="9"/>
        <v>44015</v>
      </c>
      <c r="X8" s="50" t="str">
        <f t="shared" si="10"/>
        <v/>
      </c>
      <c r="Y8" s="27">
        <f t="shared" si="4"/>
        <v>0</v>
      </c>
      <c r="Z8" s="28">
        <f t="shared" si="5"/>
        <v>0</v>
      </c>
      <c r="AA8" s="29" t="str">
        <f t="shared" si="11"/>
        <v/>
      </c>
      <c r="AB8" s="30">
        <f t="shared" si="12"/>
        <v>0</v>
      </c>
      <c r="AC8" s="31">
        <f t="shared" si="13"/>
        <v>0</v>
      </c>
      <c r="AD8" s="32"/>
      <c r="AE8" s="30">
        <f t="shared" si="14"/>
        <v>0</v>
      </c>
      <c r="AF8" s="33">
        <f t="shared" si="14"/>
        <v>0</v>
      </c>
      <c r="AG8" s="34"/>
      <c r="AH8" s="35">
        <f t="shared" si="15"/>
        <v>0</v>
      </c>
      <c r="AI8" s="35"/>
      <c r="AJ8" s="28"/>
      <c r="AK8" s="28"/>
      <c r="AL8" s="28"/>
      <c r="AM8" s="28"/>
    </row>
    <row r="9" spans="1:39">
      <c r="A9" s="56">
        <f t="shared" si="0"/>
        <v>44016</v>
      </c>
      <c r="B9">
        <f t="shared" si="6"/>
        <v>4</v>
      </c>
      <c r="D9" s="63">
        <f t="shared" si="7"/>
        <v>44016</v>
      </c>
      <c r="E9" s="64">
        <f t="shared" si="8"/>
        <v>44016</v>
      </c>
      <c r="F9" s="50"/>
      <c r="G9" s="61"/>
      <c r="H9" s="61"/>
      <c r="I9" s="66"/>
      <c r="J9" s="66"/>
      <c r="K9" s="22">
        <f t="shared" si="1"/>
        <v>0</v>
      </c>
      <c r="L9" s="22">
        <f t="shared" si="2"/>
        <v>0</v>
      </c>
      <c r="M9" s="61"/>
      <c r="N9" s="61"/>
      <c r="O9" s="61"/>
      <c r="P9" s="61"/>
      <c r="Q9" s="61"/>
      <c r="V9" s="63">
        <f t="shared" si="3"/>
        <v>44016</v>
      </c>
      <c r="W9" s="64">
        <f t="shared" si="9"/>
        <v>44016</v>
      </c>
      <c r="X9" s="50" t="str">
        <f t="shared" si="10"/>
        <v/>
      </c>
      <c r="Y9" s="27">
        <f t="shared" si="4"/>
        <v>0</v>
      </c>
      <c r="Z9" s="28">
        <f t="shared" si="5"/>
        <v>0</v>
      </c>
      <c r="AA9" s="29" t="str">
        <f t="shared" si="11"/>
        <v/>
      </c>
      <c r="AB9" s="30">
        <f t="shared" si="12"/>
        <v>0</v>
      </c>
      <c r="AC9" s="31">
        <f t="shared" si="13"/>
        <v>0</v>
      </c>
      <c r="AD9" s="32"/>
      <c r="AE9" s="30">
        <f t="shared" si="14"/>
        <v>0</v>
      </c>
      <c r="AF9" s="33">
        <f t="shared" si="14"/>
        <v>0</v>
      </c>
      <c r="AG9" s="34"/>
      <c r="AH9" s="35">
        <f t="shared" si="15"/>
        <v>0</v>
      </c>
      <c r="AI9" s="35"/>
      <c r="AJ9" s="28"/>
      <c r="AK9" s="28"/>
      <c r="AL9" s="28"/>
      <c r="AM9" s="28"/>
    </row>
    <row r="10" spans="1:39">
      <c r="A10" s="56">
        <f t="shared" si="0"/>
        <v>44017</v>
      </c>
      <c r="B10">
        <f t="shared" si="6"/>
        <v>5</v>
      </c>
      <c r="D10" s="63">
        <f t="shared" si="7"/>
        <v>44017</v>
      </c>
      <c r="E10" s="64">
        <f t="shared" si="8"/>
        <v>44017</v>
      </c>
      <c r="F10" s="50"/>
      <c r="G10" s="61"/>
      <c r="H10" s="61"/>
      <c r="I10" s="66"/>
      <c r="J10" s="66"/>
      <c r="K10" s="22">
        <f t="shared" si="1"/>
        <v>0</v>
      </c>
      <c r="L10" s="22">
        <f t="shared" si="2"/>
        <v>0</v>
      </c>
      <c r="M10" s="61"/>
      <c r="N10" s="61"/>
      <c r="O10" s="61"/>
      <c r="P10" s="61"/>
      <c r="Q10" s="61"/>
      <c r="V10" s="63">
        <f t="shared" si="3"/>
        <v>44017</v>
      </c>
      <c r="W10" s="64">
        <f t="shared" si="9"/>
        <v>44017</v>
      </c>
      <c r="X10" s="50" t="str">
        <f t="shared" si="10"/>
        <v/>
      </c>
      <c r="Y10" s="27">
        <f t="shared" si="4"/>
        <v>0</v>
      </c>
      <c r="Z10" s="28">
        <f t="shared" si="5"/>
        <v>0</v>
      </c>
      <c r="AA10" s="29" t="str">
        <f t="shared" si="11"/>
        <v/>
      </c>
      <c r="AB10" s="30">
        <f t="shared" si="12"/>
        <v>0</v>
      </c>
      <c r="AC10" s="31">
        <f t="shared" si="13"/>
        <v>0</v>
      </c>
      <c r="AD10" s="32"/>
      <c r="AE10" s="30">
        <f t="shared" si="14"/>
        <v>0</v>
      </c>
      <c r="AF10" s="33">
        <f t="shared" si="14"/>
        <v>0</v>
      </c>
      <c r="AG10" s="34"/>
      <c r="AH10" s="35">
        <f t="shared" si="15"/>
        <v>0</v>
      </c>
      <c r="AI10" s="35"/>
      <c r="AJ10" s="28"/>
      <c r="AK10" s="28"/>
      <c r="AL10" s="28"/>
      <c r="AM10" s="28"/>
    </row>
    <row r="11" spans="1:39">
      <c r="A11" s="56">
        <f t="shared" si="0"/>
        <v>44018</v>
      </c>
      <c r="B11">
        <f t="shared" si="6"/>
        <v>6</v>
      </c>
      <c r="D11" s="63">
        <f t="shared" si="7"/>
        <v>44018</v>
      </c>
      <c r="E11" s="64">
        <f t="shared" si="8"/>
        <v>44018</v>
      </c>
      <c r="F11" s="50"/>
      <c r="G11" s="61"/>
      <c r="H11" s="61"/>
      <c r="I11" s="66"/>
      <c r="J11" s="66"/>
      <c r="K11" s="22">
        <f t="shared" si="1"/>
        <v>0</v>
      </c>
      <c r="L11" s="22">
        <f t="shared" si="2"/>
        <v>0</v>
      </c>
      <c r="M11" s="61"/>
      <c r="N11" s="61"/>
      <c r="O11" s="61"/>
      <c r="P11" s="61"/>
      <c r="Q11" s="61"/>
      <c r="V11" s="63">
        <f t="shared" si="3"/>
        <v>44018</v>
      </c>
      <c r="W11" s="64">
        <f t="shared" si="9"/>
        <v>44018</v>
      </c>
      <c r="X11" s="50" t="str">
        <f t="shared" si="10"/>
        <v/>
      </c>
      <c r="Y11" s="27">
        <f t="shared" si="4"/>
        <v>0</v>
      </c>
      <c r="Z11" s="28">
        <f t="shared" si="5"/>
        <v>0</v>
      </c>
      <c r="AA11" s="29" t="str">
        <f t="shared" si="11"/>
        <v/>
      </c>
      <c r="AB11" s="30">
        <f t="shared" si="12"/>
        <v>0</v>
      </c>
      <c r="AC11" s="31">
        <f t="shared" si="13"/>
        <v>0</v>
      </c>
      <c r="AD11" s="32"/>
      <c r="AE11" s="30">
        <f t="shared" si="14"/>
        <v>0</v>
      </c>
      <c r="AF11" s="33">
        <f t="shared" si="14"/>
        <v>0</v>
      </c>
      <c r="AG11" s="34"/>
      <c r="AH11" s="35">
        <f t="shared" si="15"/>
        <v>0</v>
      </c>
      <c r="AI11" s="35"/>
      <c r="AJ11" s="28"/>
      <c r="AK11" s="28"/>
      <c r="AL11" s="28"/>
      <c r="AM11" s="28"/>
    </row>
    <row r="12" spans="1:39">
      <c r="A12" s="56">
        <f t="shared" si="0"/>
        <v>44019</v>
      </c>
      <c r="B12">
        <f t="shared" si="6"/>
        <v>7</v>
      </c>
      <c r="D12" s="63">
        <f t="shared" si="7"/>
        <v>44019</v>
      </c>
      <c r="E12" s="64">
        <f t="shared" si="8"/>
        <v>44019</v>
      </c>
      <c r="F12" s="50"/>
      <c r="G12" s="61"/>
      <c r="H12" s="61"/>
      <c r="I12" s="66"/>
      <c r="J12" s="66"/>
      <c r="K12" s="22">
        <f t="shared" si="1"/>
        <v>0</v>
      </c>
      <c r="L12" s="22">
        <f t="shared" si="2"/>
        <v>0</v>
      </c>
      <c r="M12" s="61"/>
      <c r="N12" s="61"/>
      <c r="O12" s="61"/>
      <c r="P12" s="61"/>
      <c r="Q12" s="61"/>
      <c r="V12" s="63">
        <f t="shared" si="3"/>
        <v>44019</v>
      </c>
      <c r="W12" s="64">
        <f t="shared" si="9"/>
        <v>44019</v>
      </c>
      <c r="X12" s="50" t="str">
        <f t="shared" si="10"/>
        <v/>
      </c>
      <c r="Y12" s="27">
        <f t="shared" si="4"/>
        <v>0</v>
      </c>
      <c r="Z12" s="28">
        <f t="shared" si="5"/>
        <v>0</v>
      </c>
      <c r="AA12" s="29" t="str">
        <f t="shared" si="11"/>
        <v/>
      </c>
      <c r="AB12" s="30">
        <f t="shared" si="12"/>
        <v>0</v>
      </c>
      <c r="AC12" s="31">
        <f t="shared" si="13"/>
        <v>0</v>
      </c>
      <c r="AD12" s="32"/>
      <c r="AE12" s="30">
        <f t="shared" si="14"/>
        <v>0</v>
      </c>
      <c r="AF12" s="33">
        <f t="shared" si="14"/>
        <v>0</v>
      </c>
      <c r="AG12" s="34"/>
      <c r="AH12" s="35">
        <f t="shared" si="15"/>
        <v>0</v>
      </c>
      <c r="AI12" s="35"/>
      <c r="AJ12" s="28"/>
      <c r="AK12" s="28"/>
      <c r="AL12" s="28"/>
      <c r="AM12" s="28"/>
    </row>
    <row r="13" spans="1:39">
      <c r="A13" s="56">
        <f t="shared" si="0"/>
        <v>44020</v>
      </c>
      <c r="B13">
        <f t="shared" si="6"/>
        <v>8</v>
      </c>
      <c r="D13" s="63">
        <f t="shared" si="7"/>
        <v>44020</v>
      </c>
      <c r="E13" s="64">
        <f t="shared" si="8"/>
        <v>44020</v>
      </c>
      <c r="F13" s="50"/>
      <c r="G13" s="61"/>
      <c r="H13" s="61"/>
      <c r="I13" s="66"/>
      <c r="J13" s="66"/>
      <c r="K13" s="22">
        <f t="shared" si="1"/>
        <v>0</v>
      </c>
      <c r="L13" s="22">
        <f t="shared" si="2"/>
        <v>0</v>
      </c>
      <c r="M13" s="61"/>
      <c r="N13" s="61"/>
      <c r="O13" s="61"/>
      <c r="P13" s="61"/>
      <c r="Q13" s="61"/>
      <c r="V13" s="63">
        <f t="shared" si="3"/>
        <v>44020</v>
      </c>
      <c r="W13" s="64">
        <f t="shared" si="9"/>
        <v>44020</v>
      </c>
      <c r="X13" s="50" t="str">
        <f t="shared" si="10"/>
        <v/>
      </c>
      <c r="Y13" s="27">
        <f t="shared" si="4"/>
        <v>0</v>
      </c>
      <c r="Z13" s="28">
        <f t="shared" si="5"/>
        <v>0</v>
      </c>
      <c r="AA13" s="29" t="str">
        <f t="shared" si="11"/>
        <v/>
      </c>
      <c r="AB13" s="30">
        <f t="shared" si="12"/>
        <v>0</v>
      </c>
      <c r="AC13" s="31">
        <f t="shared" si="13"/>
        <v>0</v>
      </c>
      <c r="AD13" s="32"/>
      <c r="AE13" s="30">
        <f t="shared" si="14"/>
        <v>0</v>
      </c>
      <c r="AF13" s="33">
        <f t="shared" si="14"/>
        <v>0</v>
      </c>
      <c r="AG13" s="34"/>
      <c r="AH13" s="35">
        <f t="shared" si="15"/>
        <v>0</v>
      </c>
      <c r="AI13" s="35"/>
      <c r="AJ13" s="28"/>
      <c r="AK13" s="28"/>
      <c r="AL13" s="28"/>
      <c r="AM13" s="28"/>
    </row>
    <row r="14" spans="1:39">
      <c r="A14" s="56">
        <f t="shared" si="0"/>
        <v>44021</v>
      </c>
      <c r="B14">
        <f t="shared" si="6"/>
        <v>9</v>
      </c>
      <c r="D14" s="63">
        <f t="shared" si="7"/>
        <v>44021</v>
      </c>
      <c r="E14" s="64">
        <f t="shared" si="8"/>
        <v>44021</v>
      </c>
      <c r="F14" s="50"/>
      <c r="G14" s="61"/>
      <c r="H14" s="61"/>
      <c r="I14" s="66"/>
      <c r="J14" s="66"/>
      <c r="K14" s="22">
        <f t="shared" si="1"/>
        <v>0</v>
      </c>
      <c r="L14" s="22">
        <f t="shared" si="2"/>
        <v>0</v>
      </c>
      <c r="M14" s="61"/>
      <c r="N14" s="61"/>
      <c r="O14" s="61"/>
      <c r="P14" s="61"/>
      <c r="Q14" s="61"/>
      <c r="V14" s="63">
        <f t="shared" si="3"/>
        <v>44021</v>
      </c>
      <c r="W14" s="64">
        <f t="shared" si="9"/>
        <v>44021</v>
      </c>
      <c r="X14" s="50" t="str">
        <f t="shared" si="10"/>
        <v/>
      </c>
      <c r="Y14" s="27">
        <f t="shared" si="4"/>
        <v>0</v>
      </c>
      <c r="Z14" s="28">
        <f t="shared" si="5"/>
        <v>0</v>
      </c>
      <c r="AA14" s="29" t="str">
        <f t="shared" si="11"/>
        <v/>
      </c>
      <c r="AB14" s="30">
        <f t="shared" si="12"/>
        <v>0</v>
      </c>
      <c r="AC14" s="31">
        <f t="shared" si="13"/>
        <v>0</v>
      </c>
      <c r="AD14" s="32"/>
      <c r="AE14" s="30">
        <f t="shared" si="14"/>
        <v>0</v>
      </c>
      <c r="AF14" s="33">
        <f t="shared" si="14"/>
        <v>0</v>
      </c>
      <c r="AG14" s="34"/>
      <c r="AH14" s="35">
        <f t="shared" si="15"/>
        <v>0</v>
      </c>
      <c r="AI14" s="35"/>
      <c r="AJ14" s="28"/>
      <c r="AK14" s="28"/>
      <c r="AL14" s="28"/>
      <c r="AM14" s="28"/>
    </row>
    <row r="15" spans="1:39">
      <c r="A15" s="56">
        <f t="shared" si="0"/>
        <v>44022</v>
      </c>
      <c r="B15">
        <f t="shared" si="6"/>
        <v>10</v>
      </c>
      <c r="D15" s="63">
        <f t="shared" si="7"/>
        <v>44022</v>
      </c>
      <c r="E15" s="64">
        <f t="shared" si="8"/>
        <v>44022</v>
      </c>
      <c r="F15" s="50"/>
      <c r="G15" s="61"/>
      <c r="H15" s="61"/>
      <c r="I15" s="66"/>
      <c r="J15" s="66"/>
      <c r="K15" s="22">
        <f t="shared" si="1"/>
        <v>0</v>
      </c>
      <c r="L15" s="22">
        <f t="shared" si="2"/>
        <v>0</v>
      </c>
      <c r="M15" s="61"/>
      <c r="N15" s="61"/>
      <c r="O15" s="61"/>
      <c r="P15" s="61"/>
      <c r="Q15" s="61"/>
      <c r="V15" s="63">
        <f t="shared" si="3"/>
        <v>44022</v>
      </c>
      <c r="W15" s="64">
        <f t="shared" si="9"/>
        <v>44022</v>
      </c>
      <c r="X15" s="50" t="str">
        <f t="shared" si="10"/>
        <v/>
      </c>
      <c r="Y15" s="27">
        <f t="shared" si="4"/>
        <v>0</v>
      </c>
      <c r="Z15" s="28">
        <f t="shared" si="5"/>
        <v>0</v>
      </c>
      <c r="AA15" s="29" t="str">
        <f t="shared" si="11"/>
        <v/>
      </c>
      <c r="AB15" s="30">
        <f t="shared" si="12"/>
        <v>0</v>
      </c>
      <c r="AC15" s="31">
        <f t="shared" si="13"/>
        <v>0</v>
      </c>
      <c r="AD15" s="32"/>
      <c r="AE15" s="30">
        <f t="shared" si="14"/>
        <v>0</v>
      </c>
      <c r="AF15" s="33">
        <f t="shared" si="14"/>
        <v>0</v>
      </c>
      <c r="AG15" s="34"/>
      <c r="AH15" s="35">
        <f t="shared" si="15"/>
        <v>0</v>
      </c>
      <c r="AI15" s="35"/>
      <c r="AJ15" s="28"/>
      <c r="AK15" s="28"/>
      <c r="AL15" s="28"/>
      <c r="AM15" s="28"/>
    </row>
    <row r="16" spans="1:39">
      <c r="A16" s="56">
        <f t="shared" si="0"/>
        <v>44023</v>
      </c>
      <c r="B16">
        <f t="shared" si="6"/>
        <v>11</v>
      </c>
      <c r="D16" s="63">
        <f t="shared" si="7"/>
        <v>44023</v>
      </c>
      <c r="E16" s="64">
        <f t="shared" si="8"/>
        <v>44023</v>
      </c>
      <c r="F16" s="50" t="s">
        <v>71</v>
      </c>
      <c r="G16" s="61"/>
      <c r="H16" s="61"/>
      <c r="I16" s="66"/>
      <c r="J16" s="66"/>
      <c r="K16" s="22">
        <f t="shared" si="1"/>
        <v>0</v>
      </c>
      <c r="L16" s="22">
        <f t="shared" si="2"/>
        <v>0</v>
      </c>
      <c r="M16" s="61"/>
      <c r="N16" s="61"/>
      <c r="O16" s="61"/>
      <c r="P16" s="61"/>
      <c r="Q16" s="61"/>
      <c r="V16" s="63">
        <f t="shared" si="3"/>
        <v>44023</v>
      </c>
      <c r="W16" s="64">
        <f t="shared" si="9"/>
        <v>44023</v>
      </c>
      <c r="X16" s="50" t="str">
        <f t="shared" si="10"/>
        <v>公休日</v>
      </c>
      <c r="Y16" s="27">
        <f t="shared" si="4"/>
        <v>0</v>
      </c>
      <c r="Z16" s="28">
        <f t="shared" si="5"/>
        <v>0</v>
      </c>
      <c r="AA16" s="29" t="str">
        <f t="shared" si="11"/>
        <v/>
      </c>
      <c r="AB16" s="30">
        <f t="shared" si="12"/>
        <v>0</v>
      </c>
      <c r="AC16" s="31">
        <f t="shared" si="13"/>
        <v>0</v>
      </c>
      <c r="AD16" s="32"/>
      <c r="AE16" s="30">
        <f t="shared" si="14"/>
        <v>0</v>
      </c>
      <c r="AF16" s="33">
        <f t="shared" si="14"/>
        <v>0</v>
      </c>
      <c r="AG16" s="34"/>
      <c r="AH16" s="35">
        <f t="shared" si="15"/>
        <v>0</v>
      </c>
      <c r="AI16" s="35"/>
      <c r="AJ16" s="28"/>
      <c r="AK16" s="28"/>
      <c r="AL16" s="28"/>
      <c r="AM16" s="28"/>
    </row>
    <row r="17" spans="1:39">
      <c r="A17" s="56">
        <f t="shared" si="0"/>
        <v>44024</v>
      </c>
      <c r="B17">
        <f t="shared" si="6"/>
        <v>12</v>
      </c>
      <c r="D17" s="63">
        <f t="shared" si="7"/>
        <v>44024</v>
      </c>
      <c r="E17" s="64">
        <f t="shared" si="8"/>
        <v>44024</v>
      </c>
      <c r="F17" s="50"/>
      <c r="G17" s="61"/>
      <c r="H17" s="61"/>
      <c r="I17" s="66"/>
      <c r="J17" s="66"/>
      <c r="K17" s="22">
        <f t="shared" si="1"/>
        <v>0</v>
      </c>
      <c r="L17" s="22">
        <f t="shared" si="2"/>
        <v>0</v>
      </c>
      <c r="M17" s="61"/>
      <c r="N17" s="61"/>
      <c r="O17" s="61"/>
      <c r="P17" s="61"/>
      <c r="Q17" s="61"/>
      <c r="V17" s="63">
        <f t="shared" si="3"/>
        <v>44024</v>
      </c>
      <c r="W17" s="64">
        <f t="shared" si="9"/>
        <v>44024</v>
      </c>
      <c r="X17" s="50" t="str">
        <f t="shared" si="10"/>
        <v/>
      </c>
      <c r="Y17" s="27">
        <f t="shared" si="4"/>
        <v>0</v>
      </c>
      <c r="Z17" s="28">
        <f t="shared" si="5"/>
        <v>0</v>
      </c>
      <c r="AA17" s="29" t="str">
        <f t="shared" si="11"/>
        <v/>
      </c>
      <c r="AB17" s="30">
        <f t="shared" si="12"/>
        <v>0</v>
      </c>
      <c r="AC17" s="31">
        <f t="shared" si="13"/>
        <v>0</v>
      </c>
      <c r="AD17" s="32"/>
      <c r="AE17" s="30">
        <f t="shared" si="14"/>
        <v>0</v>
      </c>
      <c r="AF17" s="33">
        <f t="shared" si="14"/>
        <v>0</v>
      </c>
      <c r="AG17" s="34"/>
      <c r="AH17" s="35">
        <f t="shared" si="15"/>
        <v>0</v>
      </c>
      <c r="AI17" s="35"/>
      <c r="AJ17" s="28"/>
      <c r="AK17" s="28"/>
      <c r="AL17" s="28"/>
      <c r="AM17" s="28"/>
    </row>
    <row r="18" spans="1:39">
      <c r="A18" s="56">
        <f t="shared" si="0"/>
        <v>44025</v>
      </c>
      <c r="B18">
        <f t="shared" si="6"/>
        <v>13</v>
      </c>
      <c r="D18" s="63">
        <f t="shared" si="7"/>
        <v>44025</v>
      </c>
      <c r="E18" s="64">
        <f t="shared" si="8"/>
        <v>44025</v>
      </c>
      <c r="F18" s="50"/>
      <c r="G18" s="61"/>
      <c r="H18" s="61"/>
      <c r="I18" s="66"/>
      <c r="J18" s="66"/>
      <c r="K18" s="22">
        <f t="shared" si="1"/>
        <v>0</v>
      </c>
      <c r="L18" s="22">
        <f t="shared" si="2"/>
        <v>0</v>
      </c>
      <c r="M18" s="61"/>
      <c r="N18" s="61"/>
      <c r="O18" s="61"/>
      <c r="P18" s="61"/>
      <c r="Q18" s="61"/>
      <c r="V18" s="63">
        <f t="shared" si="3"/>
        <v>44025</v>
      </c>
      <c r="W18" s="64">
        <f t="shared" si="9"/>
        <v>44025</v>
      </c>
      <c r="X18" s="50" t="str">
        <f t="shared" si="10"/>
        <v/>
      </c>
      <c r="Y18" s="27">
        <f t="shared" si="4"/>
        <v>0</v>
      </c>
      <c r="Z18" s="28">
        <f t="shared" si="5"/>
        <v>0</v>
      </c>
      <c r="AA18" s="29" t="str">
        <f t="shared" si="11"/>
        <v/>
      </c>
      <c r="AB18" s="30">
        <f t="shared" si="12"/>
        <v>0</v>
      </c>
      <c r="AC18" s="31">
        <f t="shared" si="13"/>
        <v>0</v>
      </c>
      <c r="AD18" s="32"/>
      <c r="AE18" s="30">
        <f t="shared" si="14"/>
        <v>0</v>
      </c>
      <c r="AF18" s="33">
        <f t="shared" si="14"/>
        <v>0</v>
      </c>
      <c r="AG18" s="34"/>
      <c r="AH18" s="35">
        <f t="shared" si="15"/>
        <v>0</v>
      </c>
      <c r="AI18" s="35"/>
      <c r="AJ18" s="28"/>
      <c r="AK18" s="28"/>
      <c r="AL18" s="28"/>
      <c r="AM18" s="28"/>
    </row>
    <row r="19" spans="1:39">
      <c r="A19" s="56">
        <f t="shared" si="0"/>
        <v>44026</v>
      </c>
      <c r="B19">
        <f t="shared" si="6"/>
        <v>14</v>
      </c>
      <c r="D19" s="63">
        <f t="shared" si="7"/>
        <v>44026</v>
      </c>
      <c r="E19" s="64">
        <f t="shared" si="8"/>
        <v>44026</v>
      </c>
      <c r="F19" s="50"/>
      <c r="G19" s="61"/>
      <c r="H19" s="61"/>
      <c r="I19" s="66"/>
      <c r="J19" s="66"/>
      <c r="K19" s="22">
        <f t="shared" si="1"/>
        <v>0</v>
      </c>
      <c r="L19" s="22">
        <f t="shared" si="2"/>
        <v>0</v>
      </c>
      <c r="M19" s="61"/>
      <c r="N19" s="61"/>
      <c r="O19" s="61"/>
      <c r="P19" s="61"/>
      <c r="Q19" s="61"/>
      <c r="V19" s="63">
        <f t="shared" si="3"/>
        <v>44026</v>
      </c>
      <c r="W19" s="64">
        <f t="shared" si="9"/>
        <v>44026</v>
      </c>
      <c r="X19" s="50" t="str">
        <f t="shared" si="10"/>
        <v/>
      </c>
      <c r="Y19" s="27">
        <f t="shared" si="4"/>
        <v>0</v>
      </c>
      <c r="Z19" s="28">
        <f t="shared" si="5"/>
        <v>0</v>
      </c>
      <c r="AA19" s="29" t="str">
        <f t="shared" si="11"/>
        <v/>
      </c>
      <c r="AB19" s="30">
        <f t="shared" si="12"/>
        <v>0</v>
      </c>
      <c r="AC19" s="31">
        <f t="shared" si="13"/>
        <v>0</v>
      </c>
      <c r="AD19" s="32"/>
      <c r="AE19" s="30">
        <f t="shared" si="14"/>
        <v>0</v>
      </c>
      <c r="AF19" s="33">
        <f t="shared" si="14"/>
        <v>0</v>
      </c>
      <c r="AG19" s="34"/>
      <c r="AH19" s="35">
        <f t="shared" si="15"/>
        <v>0</v>
      </c>
      <c r="AI19" s="35"/>
      <c r="AJ19" s="28"/>
      <c r="AK19" s="28"/>
      <c r="AL19" s="28"/>
      <c r="AM19" s="28"/>
    </row>
    <row r="20" spans="1:39">
      <c r="A20" s="56">
        <f t="shared" si="0"/>
        <v>44027</v>
      </c>
      <c r="B20">
        <f t="shared" si="6"/>
        <v>15</v>
      </c>
      <c r="D20" s="63">
        <f t="shared" si="7"/>
        <v>44027</v>
      </c>
      <c r="E20" s="64">
        <f t="shared" si="8"/>
        <v>44027</v>
      </c>
      <c r="F20" s="50"/>
      <c r="G20" s="61"/>
      <c r="H20" s="61"/>
      <c r="I20" s="66"/>
      <c r="J20" s="66"/>
      <c r="K20" s="22">
        <f t="shared" si="1"/>
        <v>0</v>
      </c>
      <c r="L20" s="22">
        <f t="shared" si="2"/>
        <v>0</v>
      </c>
      <c r="M20" s="61"/>
      <c r="N20" s="61"/>
      <c r="O20" s="61"/>
      <c r="P20" s="61"/>
      <c r="Q20" s="61"/>
      <c r="V20" s="63">
        <f t="shared" si="3"/>
        <v>44027</v>
      </c>
      <c r="W20" s="64">
        <f t="shared" si="9"/>
        <v>44027</v>
      </c>
      <c r="X20" s="50" t="str">
        <f t="shared" si="10"/>
        <v/>
      </c>
      <c r="Y20" s="27">
        <f t="shared" si="4"/>
        <v>0</v>
      </c>
      <c r="Z20" s="28">
        <f t="shared" si="5"/>
        <v>0</v>
      </c>
      <c r="AA20" s="29" t="str">
        <f t="shared" si="11"/>
        <v/>
      </c>
      <c r="AB20" s="30">
        <f t="shared" si="12"/>
        <v>0</v>
      </c>
      <c r="AC20" s="31">
        <f t="shared" si="13"/>
        <v>0</v>
      </c>
      <c r="AD20" s="32"/>
      <c r="AE20" s="30">
        <f t="shared" si="14"/>
        <v>0</v>
      </c>
      <c r="AF20" s="33">
        <f t="shared" si="14"/>
        <v>0</v>
      </c>
      <c r="AG20" s="34"/>
      <c r="AH20" s="35">
        <f t="shared" si="15"/>
        <v>0</v>
      </c>
      <c r="AI20" s="35"/>
      <c r="AJ20" s="28"/>
      <c r="AK20" s="28"/>
      <c r="AL20" s="28"/>
      <c r="AM20" s="28"/>
    </row>
    <row r="21" spans="1:39">
      <c r="A21" s="56">
        <f t="shared" si="0"/>
        <v>44028</v>
      </c>
      <c r="B21">
        <f t="shared" si="6"/>
        <v>16</v>
      </c>
      <c r="D21" s="63">
        <f t="shared" si="7"/>
        <v>44028</v>
      </c>
      <c r="E21" s="64">
        <f t="shared" si="8"/>
        <v>44028</v>
      </c>
      <c r="F21" s="50"/>
      <c r="G21" s="61"/>
      <c r="H21" s="61"/>
      <c r="I21" s="66"/>
      <c r="J21" s="66"/>
      <c r="K21" s="22">
        <f t="shared" si="1"/>
        <v>0</v>
      </c>
      <c r="L21" s="22">
        <f t="shared" si="2"/>
        <v>0</v>
      </c>
      <c r="M21" s="61"/>
      <c r="N21" s="61"/>
      <c r="O21" s="61"/>
      <c r="P21" s="61"/>
      <c r="Q21" s="61"/>
      <c r="V21" s="63">
        <f t="shared" si="3"/>
        <v>44028</v>
      </c>
      <c r="W21" s="64">
        <f t="shared" si="9"/>
        <v>44028</v>
      </c>
      <c r="X21" s="50" t="str">
        <f t="shared" si="10"/>
        <v/>
      </c>
      <c r="Y21" s="27">
        <f t="shared" si="4"/>
        <v>0</v>
      </c>
      <c r="Z21" s="28">
        <f t="shared" si="5"/>
        <v>0</v>
      </c>
      <c r="AA21" s="29" t="str">
        <f t="shared" si="11"/>
        <v/>
      </c>
      <c r="AB21" s="30">
        <f t="shared" si="12"/>
        <v>0</v>
      </c>
      <c r="AC21" s="31">
        <f t="shared" si="13"/>
        <v>0</v>
      </c>
      <c r="AD21" s="32"/>
      <c r="AE21" s="30">
        <f t="shared" si="14"/>
        <v>0</v>
      </c>
      <c r="AF21" s="33">
        <f t="shared" si="14"/>
        <v>0</v>
      </c>
      <c r="AG21" s="34"/>
      <c r="AH21" s="35">
        <f t="shared" si="15"/>
        <v>0</v>
      </c>
      <c r="AI21" s="35"/>
      <c r="AJ21" s="28"/>
      <c r="AK21" s="28"/>
      <c r="AL21" s="28"/>
      <c r="AM21" s="28"/>
    </row>
    <row r="22" spans="1:39">
      <c r="A22" s="56">
        <f t="shared" si="0"/>
        <v>44029</v>
      </c>
      <c r="B22">
        <f t="shared" si="6"/>
        <v>17</v>
      </c>
      <c r="D22" s="63">
        <f t="shared" si="7"/>
        <v>44029</v>
      </c>
      <c r="E22" s="64">
        <f t="shared" si="8"/>
        <v>44029</v>
      </c>
      <c r="F22" s="50"/>
      <c r="G22" s="61"/>
      <c r="H22" s="61"/>
      <c r="I22" s="66"/>
      <c r="J22" s="66"/>
      <c r="K22" s="22">
        <f t="shared" si="1"/>
        <v>0</v>
      </c>
      <c r="L22" s="22">
        <f t="shared" si="2"/>
        <v>0</v>
      </c>
      <c r="M22" s="61"/>
      <c r="N22" s="61"/>
      <c r="O22" s="61"/>
      <c r="P22" s="61"/>
      <c r="Q22" s="61"/>
      <c r="V22" s="63">
        <f t="shared" si="3"/>
        <v>44029</v>
      </c>
      <c r="W22" s="64">
        <f t="shared" si="9"/>
        <v>44029</v>
      </c>
      <c r="X22" s="50" t="str">
        <f t="shared" si="10"/>
        <v/>
      </c>
      <c r="Y22" s="27">
        <f t="shared" si="4"/>
        <v>0</v>
      </c>
      <c r="Z22" s="28">
        <f t="shared" si="5"/>
        <v>0</v>
      </c>
      <c r="AA22" s="29" t="str">
        <f t="shared" si="11"/>
        <v/>
      </c>
      <c r="AB22" s="30">
        <f t="shared" si="12"/>
        <v>0</v>
      </c>
      <c r="AC22" s="31">
        <f t="shared" si="13"/>
        <v>0</v>
      </c>
      <c r="AD22" s="32"/>
      <c r="AE22" s="30">
        <f t="shared" si="14"/>
        <v>0</v>
      </c>
      <c r="AF22" s="33">
        <f t="shared" si="14"/>
        <v>0</v>
      </c>
      <c r="AG22" s="34"/>
      <c r="AH22" s="35">
        <f t="shared" si="15"/>
        <v>0</v>
      </c>
      <c r="AI22" s="35"/>
      <c r="AJ22" s="28"/>
      <c r="AK22" s="28"/>
      <c r="AL22" s="28"/>
      <c r="AM22" s="28"/>
    </row>
    <row r="23" spans="1:39">
      <c r="A23" s="56">
        <f t="shared" si="0"/>
        <v>44030</v>
      </c>
      <c r="B23">
        <f t="shared" si="6"/>
        <v>18</v>
      </c>
      <c r="D23" s="63">
        <f t="shared" si="7"/>
        <v>44030</v>
      </c>
      <c r="E23" s="64">
        <f t="shared" si="8"/>
        <v>44030</v>
      </c>
      <c r="F23" s="50" t="s">
        <v>71</v>
      </c>
      <c r="G23" s="61"/>
      <c r="H23" s="61"/>
      <c r="I23" s="66"/>
      <c r="J23" s="66"/>
      <c r="K23" s="22">
        <f t="shared" si="1"/>
        <v>0</v>
      </c>
      <c r="L23" s="22">
        <f t="shared" si="2"/>
        <v>0</v>
      </c>
      <c r="M23" s="61"/>
      <c r="N23" s="61"/>
      <c r="O23" s="61"/>
      <c r="P23" s="61"/>
      <c r="Q23" s="61"/>
      <c r="V23" s="63">
        <f t="shared" si="3"/>
        <v>44030</v>
      </c>
      <c r="W23" s="64">
        <f t="shared" si="9"/>
        <v>44030</v>
      </c>
      <c r="X23" s="50" t="str">
        <f t="shared" si="10"/>
        <v>公休日</v>
      </c>
      <c r="Y23" s="27">
        <f t="shared" si="4"/>
        <v>0</v>
      </c>
      <c r="Z23" s="28">
        <f t="shared" si="5"/>
        <v>0</v>
      </c>
      <c r="AA23" s="29" t="str">
        <f t="shared" si="11"/>
        <v/>
      </c>
      <c r="AB23" s="30">
        <f t="shared" si="12"/>
        <v>0</v>
      </c>
      <c r="AC23" s="31">
        <f t="shared" si="13"/>
        <v>0</v>
      </c>
      <c r="AD23" s="32"/>
      <c r="AE23" s="30">
        <f t="shared" si="14"/>
        <v>0</v>
      </c>
      <c r="AF23" s="33">
        <f t="shared" si="14"/>
        <v>0</v>
      </c>
      <c r="AG23" s="34"/>
      <c r="AH23" s="35">
        <f t="shared" si="15"/>
        <v>0</v>
      </c>
      <c r="AI23" s="35"/>
      <c r="AJ23" s="28"/>
      <c r="AK23" s="28"/>
      <c r="AL23" s="28"/>
      <c r="AM23" s="28"/>
    </row>
    <row r="24" spans="1:39">
      <c r="A24" s="56">
        <f t="shared" si="0"/>
        <v>44031</v>
      </c>
      <c r="B24">
        <f t="shared" si="6"/>
        <v>19</v>
      </c>
      <c r="D24" s="63">
        <f t="shared" si="7"/>
        <v>44031</v>
      </c>
      <c r="E24" s="64">
        <f t="shared" si="8"/>
        <v>44031</v>
      </c>
      <c r="F24" s="50"/>
      <c r="G24" s="61"/>
      <c r="H24" s="61"/>
      <c r="I24" s="66"/>
      <c r="J24" s="66"/>
      <c r="K24" s="22">
        <f t="shared" si="1"/>
        <v>0</v>
      </c>
      <c r="L24" s="22">
        <f t="shared" si="2"/>
        <v>0</v>
      </c>
      <c r="M24" s="61"/>
      <c r="N24" s="61"/>
      <c r="O24" s="61"/>
      <c r="P24" s="61"/>
      <c r="Q24" s="61"/>
      <c r="V24" s="63">
        <f t="shared" si="3"/>
        <v>44031</v>
      </c>
      <c r="W24" s="64">
        <f t="shared" si="9"/>
        <v>44031</v>
      </c>
      <c r="X24" s="50" t="str">
        <f t="shared" si="10"/>
        <v/>
      </c>
      <c r="Y24" s="27">
        <f t="shared" si="4"/>
        <v>0</v>
      </c>
      <c r="Z24" s="28">
        <f t="shared" si="5"/>
        <v>0</v>
      </c>
      <c r="AA24" s="29" t="str">
        <f t="shared" si="11"/>
        <v/>
      </c>
      <c r="AB24" s="30">
        <f t="shared" si="12"/>
        <v>0</v>
      </c>
      <c r="AC24" s="31">
        <f t="shared" si="13"/>
        <v>0</v>
      </c>
      <c r="AD24" s="32"/>
      <c r="AE24" s="30">
        <f t="shared" si="14"/>
        <v>0</v>
      </c>
      <c r="AF24" s="33">
        <f t="shared" si="14"/>
        <v>0</v>
      </c>
      <c r="AG24" s="34"/>
      <c r="AH24" s="35">
        <f t="shared" si="15"/>
        <v>0</v>
      </c>
      <c r="AI24" s="35"/>
      <c r="AJ24" s="28"/>
      <c r="AK24" s="28"/>
      <c r="AL24" s="28"/>
      <c r="AM24" s="28"/>
    </row>
    <row r="25" spans="1:39">
      <c r="A25" s="56">
        <f t="shared" si="0"/>
        <v>44032</v>
      </c>
      <c r="B25">
        <f t="shared" si="6"/>
        <v>20</v>
      </c>
      <c r="D25" s="63">
        <f t="shared" si="7"/>
        <v>44032</v>
      </c>
      <c r="E25" s="64">
        <f t="shared" si="8"/>
        <v>44032</v>
      </c>
      <c r="F25" s="50"/>
      <c r="G25" s="61"/>
      <c r="H25" s="61"/>
      <c r="I25" s="66"/>
      <c r="J25" s="66"/>
      <c r="K25" s="22">
        <f t="shared" si="1"/>
        <v>0</v>
      </c>
      <c r="L25" s="22">
        <f t="shared" si="2"/>
        <v>0</v>
      </c>
      <c r="M25" s="61"/>
      <c r="N25" s="61"/>
      <c r="O25" s="61"/>
      <c r="P25" s="61"/>
      <c r="Q25" s="61"/>
      <c r="V25" s="63">
        <f t="shared" si="3"/>
        <v>44032</v>
      </c>
      <c r="W25" s="64">
        <f t="shared" si="9"/>
        <v>44032</v>
      </c>
      <c r="X25" s="50" t="str">
        <f t="shared" si="10"/>
        <v/>
      </c>
      <c r="Y25" s="27">
        <f t="shared" si="4"/>
        <v>0</v>
      </c>
      <c r="Z25" s="28">
        <f t="shared" si="5"/>
        <v>0</v>
      </c>
      <c r="AA25" s="29" t="str">
        <f t="shared" si="11"/>
        <v/>
      </c>
      <c r="AB25" s="30">
        <f t="shared" si="12"/>
        <v>0</v>
      </c>
      <c r="AC25" s="31">
        <f t="shared" si="13"/>
        <v>0</v>
      </c>
      <c r="AD25" s="32"/>
      <c r="AE25" s="30">
        <f t="shared" si="14"/>
        <v>0</v>
      </c>
      <c r="AF25" s="33">
        <f t="shared" si="14"/>
        <v>0</v>
      </c>
      <c r="AG25" s="34"/>
      <c r="AH25" s="35">
        <f t="shared" si="15"/>
        <v>0</v>
      </c>
      <c r="AI25" s="35"/>
      <c r="AJ25" s="28"/>
      <c r="AK25" s="28"/>
      <c r="AL25" s="28"/>
      <c r="AM25" s="28"/>
    </row>
    <row r="26" spans="1:39">
      <c r="A26" s="56">
        <f t="shared" si="0"/>
        <v>44033</v>
      </c>
      <c r="B26">
        <f t="shared" si="6"/>
        <v>21</v>
      </c>
      <c r="D26" s="63">
        <f t="shared" si="7"/>
        <v>44033</v>
      </c>
      <c r="E26" s="64">
        <f t="shared" si="8"/>
        <v>44033</v>
      </c>
      <c r="F26" s="50"/>
      <c r="G26" s="61"/>
      <c r="H26" s="61"/>
      <c r="I26" s="66"/>
      <c r="J26" s="66"/>
      <c r="K26" s="22">
        <f t="shared" si="1"/>
        <v>0</v>
      </c>
      <c r="L26" s="22">
        <f t="shared" si="2"/>
        <v>0</v>
      </c>
      <c r="M26" s="61"/>
      <c r="N26" s="61"/>
      <c r="O26" s="61"/>
      <c r="P26" s="61"/>
      <c r="Q26" s="61"/>
      <c r="V26" s="63">
        <f t="shared" si="3"/>
        <v>44033</v>
      </c>
      <c r="W26" s="64">
        <f t="shared" si="9"/>
        <v>44033</v>
      </c>
      <c r="X26" s="50" t="str">
        <f t="shared" si="10"/>
        <v/>
      </c>
      <c r="Y26" s="27">
        <f t="shared" si="4"/>
        <v>0</v>
      </c>
      <c r="Z26" s="28">
        <f t="shared" si="5"/>
        <v>0</v>
      </c>
      <c r="AA26" s="29" t="str">
        <f t="shared" si="11"/>
        <v/>
      </c>
      <c r="AB26" s="30">
        <f t="shared" si="12"/>
        <v>0</v>
      </c>
      <c r="AC26" s="31">
        <f t="shared" si="13"/>
        <v>0</v>
      </c>
      <c r="AD26" s="32"/>
      <c r="AE26" s="30">
        <f t="shared" si="14"/>
        <v>0</v>
      </c>
      <c r="AF26" s="33">
        <f t="shared" si="14"/>
        <v>0</v>
      </c>
      <c r="AG26" s="34"/>
      <c r="AH26" s="35">
        <f t="shared" si="15"/>
        <v>0</v>
      </c>
      <c r="AI26" s="35"/>
      <c r="AJ26" s="28"/>
      <c r="AK26" s="28"/>
      <c r="AL26" s="28"/>
      <c r="AM26" s="28"/>
    </row>
    <row r="27" spans="1:39">
      <c r="A27" s="56">
        <f t="shared" si="0"/>
        <v>44034</v>
      </c>
      <c r="B27">
        <f t="shared" si="6"/>
        <v>22</v>
      </c>
      <c r="D27" s="63">
        <f t="shared" si="7"/>
        <v>44034</v>
      </c>
      <c r="E27" s="64">
        <f t="shared" si="8"/>
        <v>44034</v>
      </c>
      <c r="F27" s="50"/>
      <c r="G27" s="61"/>
      <c r="H27" s="61"/>
      <c r="I27" s="66"/>
      <c r="J27" s="66"/>
      <c r="K27" s="22">
        <f t="shared" si="1"/>
        <v>0</v>
      </c>
      <c r="L27" s="22">
        <f t="shared" si="2"/>
        <v>0</v>
      </c>
      <c r="M27" s="61"/>
      <c r="N27" s="61"/>
      <c r="O27" s="61"/>
      <c r="P27" s="61"/>
      <c r="Q27" s="61"/>
      <c r="V27" s="63">
        <f t="shared" si="3"/>
        <v>44034</v>
      </c>
      <c r="W27" s="64">
        <f t="shared" si="9"/>
        <v>44034</v>
      </c>
      <c r="X27" s="50" t="str">
        <f t="shared" si="10"/>
        <v/>
      </c>
      <c r="Y27" s="27">
        <f t="shared" si="4"/>
        <v>0</v>
      </c>
      <c r="Z27" s="28">
        <f t="shared" si="5"/>
        <v>0</v>
      </c>
      <c r="AA27" s="29" t="str">
        <f t="shared" si="11"/>
        <v/>
      </c>
      <c r="AB27" s="30">
        <f t="shared" si="12"/>
        <v>0</v>
      </c>
      <c r="AC27" s="31">
        <f t="shared" si="13"/>
        <v>0</v>
      </c>
      <c r="AD27" s="32"/>
      <c r="AE27" s="30">
        <f t="shared" si="14"/>
        <v>0</v>
      </c>
      <c r="AF27" s="33">
        <f t="shared" si="14"/>
        <v>0</v>
      </c>
      <c r="AG27" s="34"/>
      <c r="AH27" s="35">
        <f t="shared" si="15"/>
        <v>0</v>
      </c>
      <c r="AI27" s="35"/>
      <c r="AJ27" s="28"/>
      <c r="AK27" s="28"/>
      <c r="AL27" s="28"/>
      <c r="AM27" s="28"/>
    </row>
    <row r="28" spans="1:39">
      <c r="A28" s="56">
        <f t="shared" si="0"/>
        <v>44035</v>
      </c>
      <c r="B28">
        <f t="shared" si="6"/>
        <v>23</v>
      </c>
      <c r="D28" s="63">
        <f t="shared" si="7"/>
        <v>44035</v>
      </c>
      <c r="E28" s="64">
        <f t="shared" si="8"/>
        <v>44035</v>
      </c>
      <c r="F28" s="50" t="s">
        <v>89</v>
      </c>
      <c r="G28" s="61"/>
      <c r="H28" s="61"/>
      <c r="I28" s="66"/>
      <c r="J28" s="66"/>
      <c r="K28" s="22">
        <f t="shared" si="1"/>
        <v>0</v>
      </c>
      <c r="L28" s="22">
        <f t="shared" si="2"/>
        <v>0</v>
      </c>
      <c r="M28" s="61"/>
      <c r="N28" s="61"/>
      <c r="O28" s="61"/>
      <c r="P28" s="61"/>
      <c r="Q28" s="61"/>
      <c r="V28" s="63">
        <f t="shared" si="3"/>
        <v>44035</v>
      </c>
      <c r="W28" s="64">
        <f t="shared" si="9"/>
        <v>44035</v>
      </c>
      <c r="X28" s="50" t="str">
        <f t="shared" si="10"/>
        <v>海の日</v>
      </c>
      <c r="Y28" s="27">
        <f t="shared" si="4"/>
        <v>0</v>
      </c>
      <c r="Z28" s="28">
        <f t="shared" si="5"/>
        <v>0</v>
      </c>
      <c r="AA28" s="29" t="str">
        <f t="shared" si="11"/>
        <v/>
      </c>
      <c r="AB28" s="30">
        <f t="shared" si="12"/>
        <v>0</v>
      </c>
      <c r="AC28" s="31">
        <f t="shared" si="13"/>
        <v>0</v>
      </c>
      <c r="AD28" s="32"/>
      <c r="AE28" s="30">
        <f t="shared" si="14"/>
        <v>0</v>
      </c>
      <c r="AF28" s="33">
        <f t="shared" si="14"/>
        <v>0</v>
      </c>
      <c r="AG28" s="34"/>
      <c r="AH28" s="35">
        <f t="shared" si="15"/>
        <v>0</v>
      </c>
      <c r="AI28" s="35"/>
      <c r="AJ28" s="28"/>
      <c r="AK28" s="28"/>
      <c r="AL28" s="28"/>
      <c r="AM28" s="28"/>
    </row>
    <row r="29" spans="1:39">
      <c r="A29" s="56">
        <f t="shared" si="0"/>
        <v>44036</v>
      </c>
      <c r="B29">
        <f t="shared" si="6"/>
        <v>24</v>
      </c>
      <c r="D29" s="63">
        <f t="shared" si="7"/>
        <v>44036</v>
      </c>
      <c r="E29" s="64">
        <f t="shared" si="8"/>
        <v>44036</v>
      </c>
      <c r="F29" s="50" t="s">
        <v>90</v>
      </c>
      <c r="G29" s="61"/>
      <c r="H29" s="61"/>
      <c r="I29" s="66"/>
      <c r="J29" s="66"/>
      <c r="K29" s="22">
        <f t="shared" si="1"/>
        <v>0</v>
      </c>
      <c r="L29" s="22">
        <f t="shared" si="2"/>
        <v>0</v>
      </c>
      <c r="M29" s="61"/>
      <c r="N29" s="61"/>
      <c r="O29" s="61"/>
      <c r="P29" s="61"/>
      <c r="Q29" s="61"/>
      <c r="V29" s="63">
        <f t="shared" si="3"/>
        <v>44036</v>
      </c>
      <c r="W29" s="64">
        <f t="shared" si="9"/>
        <v>44036</v>
      </c>
      <c r="X29" s="50" t="str">
        <f t="shared" si="10"/>
        <v>スポーツの日</v>
      </c>
      <c r="Y29" s="27">
        <f t="shared" si="4"/>
        <v>0</v>
      </c>
      <c r="Z29" s="28">
        <f t="shared" si="5"/>
        <v>0</v>
      </c>
      <c r="AA29" s="29" t="str">
        <f t="shared" si="11"/>
        <v/>
      </c>
      <c r="AB29" s="30">
        <f t="shared" si="12"/>
        <v>0</v>
      </c>
      <c r="AC29" s="31">
        <f t="shared" si="13"/>
        <v>0</v>
      </c>
      <c r="AD29" s="32"/>
      <c r="AE29" s="30">
        <f t="shared" si="14"/>
        <v>0</v>
      </c>
      <c r="AF29" s="33">
        <f t="shared" si="14"/>
        <v>0</v>
      </c>
      <c r="AG29" s="34"/>
      <c r="AH29" s="35">
        <f t="shared" si="15"/>
        <v>0</v>
      </c>
      <c r="AI29" s="35"/>
      <c r="AJ29" s="28"/>
      <c r="AK29" s="28"/>
      <c r="AL29" s="28"/>
      <c r="AM29" s="28"/>
    </row>
    <row r="30" spans="1:39">
      <c r="A30" s="56">
        <f t="shared" si="0"/>
        <v>44037</v>
      </c>
      <c r="B30">
        <f t="shared" si="6"/>
        <v>25</v>
      </c>
      <c r="D30" s="63">
        <f t="shared" si="7"/>
        <v>44037</v>
      </c>
      <c r="E30" s="64">
        <f t="shared" si="8"/>
        <v>44037</v>
      </c>
      <c r="F30" s="50" t="s">
        <v>71</v>
      </c>
      <c r="G30" s="61"/>
      <c r="H30" s="61"/>
      <c r="I30" s="66"/>
      <c r="J30" s="66"/>
      <c r="K30" s="22">
        <f t="shared" si="1"/>
        <v>0</v>
      </c>
      <c r="L30" s="22">
        <f t="shared" si="2"/>
        <v>0</v>
      </c>
      <c r="M30" s="55"/>
      <c r="N30" s="55"/>
      <c r="O30" s="55"/>
      <c r="P30" s="55"/>
      <c r="Q30" s="55"/>
      <c r="V30" s="63">
        <f t="shared" si="3"/>
        <v>44037</v>
      </c>
      <c r="W30" s="64">
        <f t="shared" si="9"/>
        <v>44037</v>
      </c>
      <c r="X30" s="50" t="str">
        <f t="shared" si="10"/>
        <v>公休日</v>
      </c>
      <c r="Y30" s="27">
        <f t="shared" si="4"/>
        <v>0</v>
      </c>
      <c r="Z30" s="28">
        <f t="shared" si="5"/>
        <v>0</v>
      </c>
      <c r="AA30" s="29" t="str">
        <f t="shared" si="11"/>
        <v/>
      </c>
      <c r="AB30" s="30">
        <f t="shared" si="12"/>
        <v>0</v>
      </c>
      <c r="AC30" s="31">
        <f t="shared" si="13"/>
        <v>0</v>
      </c>
      <c r="AD30" s="32"/>
      <c r="AE30" s="30">
        <f t="shared" si="14"/>
        <v>0</v>
      </c>
      <c r="AF30" s="33">
        <f t="shared" si="14"/>
        <v>0</v>
      </c>
      <c r="AG30" s="34"/>
      <c r="AH30" s="35">
        <f t="shared" si="15"/>
        <v>0</v>
      </c>
      <c r="AI30" s="35"/>
      <c r="AJ30" s="28"/>
      <c r="AK30" s="28"/>
      <c r="AL30" s="28"/>
      <c r="AM30" s="28"/>
    </row>
    <row r="31" spans="1:39">
      <c r="A31" s="56"/>
      <c r="D31" s="63"/>
      <c r="E31" s="64"/>
      <c r="F31" s="50" t="s">
        <v>24</v>
      </c>
      <c r="G31" s="55"/>
      <c r="H31" s="55"/>
      <c r="I31" s="67"/>
      <c r="J31" s="67"/>
      <c r="K31" s="22"/>
      <c r="L31" s="22"/>
      <c r="M31" s="55"/>
      <c r="N31" s="55"/>
      <c r="O31" s="55"/>
      <c r="P31" s="55"/>
      <c r="Q31" s="55"/>
      <c r="V31" s="63"/>
      <c r="W31" s="64"/>
      <c r="X31" s="50" t="str">
        <f t="shared" si="10"/>
        <v/>
      </c>
      <c r="Y31" s="36">
        <f t="shared" si="4"/>
        <v>0</v>
      </c>
      <c r="Z31" s="28">
        <f t="shared" si="5"/>
        <v>0</v>
      </c>
      <c r="AA31" s="29" t="str">
        <f t="shared" si="11"/>
        <v/>
      </c>
      <c r="AB31" s="30">
        <f t="shared" si="12"/>
        <v>0</v>
      </c>
      <c r="AC31" s="31">
        <f t="shared" si="13"/>
        <v>0</v>
      </c>
      <c r="AD31" s="32"/>
      <c r="AE31" s="30">
        <f t="shared" si="14"/>
        <v>0</v>
      </c>
      <c r="AF31" s="33">
        <f t="shared" si="14"/>
        <v>0</v>
      </c>
      <c r="AG31" s="34"/>
      <c r="AH31" s="35">
        <f t="shared" si="15"/>
        <v>0</v>
      </c>
      <c r="AI31" s="35"/>
      <c r="AJ31" s="28"/>
      <c r="AK31" s="28"/>
      <c r="AL31" s="28"/>
      <c r="AM31" s="28"/>
    </row>
    <row r="32" spans="1:39">
      <c r="A32" s="56"/>
      <c r="D32" s="63"/>
      <c r="E32" s="64"/>
      <c r="F32" s="50" t="s">
        <v>24</v>
      </c>
      <c r="G32" s="55"/>
      <c r="H32" s="55"/>
      <c r="I32" s="67"/>
      <c r="J32" s="67"/>
      <c r="K32" s="22"/>
      <c r="L32" s="22"/>
      <c r="M32" s="55"/>
      <c r="N32" s="55"/>
      <c r="O32" s="55"/>
      <c r="P32" s="55"/>
      <c r="Q32" s="55"/>
      <c r="V32" s="63"/>
      <c r="W32" s="64"/>
      <c r="X32" s="50" t="str">
        <f t="shared" si="10"/>
        <v/>
      </c>
      <c r="Y32" s="36">
        <f t="shared" si="4"/>
        <v>0</v>
      </c>
      <c r="Z32" s="28">
        <f t="shared" si="5"/>
        <v>0</v>
      </c>
      <c r="AA32" s="29" t="str">
        <f t="shared" si="11"/>
        <v/>
      </c>
      <c r="AB32" s="30">
        <f t="shared" si="12"/>
        <v>0</v>
      </c>
      <c r="AC32" s="31">
        <f t="shared" si="13"/>
        <v>0</v>
      </c>
      <c r="AD32" s="32"/>
      <c r="AE32" s="30">
        <f t="shared" si="14"/>
        <v>0</v>
      </c>
      <c r="AF32" s="33">
        <f t="shared" si="14"/>
        <v>0</v>
      </c>
      <c r="AG32" s="34"/>
      <c r="AH32" s="35">
        <f t="shared" si="15"/>
        <v>0</v>
      </c>
      <c r="AI32" s="35"/>
      <c r="AJ32" s="28"/>
      <c r="AK32" s="28"/>
      <c r="AL32" s="28"/>
      <c r="AM32" s="28"/>
    </row>
    <row r="33" spans="1:39">
      <c r="A33" s="56"/>
      <c r="D33" s="63"/>
      <c r="E33" s="64"/>
      <c r="F33" s="50" t="s">
        <v>24</v>
      </c>
      <c r="G33" s="55"/>
      <c r="H33" s="55"/>
      <c r="I33" s="67"/>
      <c r="J33" s="67"/>
      <c r="K33" s="22"/>
      <c r="L33" s="22"/>
      <c r="M33" s="55"/>
      <c r="N33" s="55"/>
      <c r="O33" s="55"/>
      <c r="P33" s="55"/>
      <c r="Q33" s="55"/>
      <c r="V33" s="63"/>
      <c r="W33" s="64"/>
      <c r="X33" s="50" t="str">
        <f t="shared" si="10"/>
        <v/>
      </c>
      <c r="Y33" s="36">
        <f t="shared" si="4"/>
        <v>0</v>
      </c>
      <c r="Z33" s="28">
        <f t="shared" si="5"/>
        <v>0</v>
      </c>
      <c r="AA33" s="29" t="str">
        <f t="shared" si="11"/>
        <v/>
      </c>
      <c r="AB33" s="30">
        <f t="shared" si="12"/>
        <v>0</v>
      </c>
      <c r="AC33" s="31">
        <f t="shared" si="13"/>
        <v>0</v>
      </c>
      <c r="AD33" s="32"/>
      <c r="AE33" s="30">
        <f t="shared" si="14"/>
        <v>0</v>
      </c>
      <c r="AF33" s="33">
        <f t="shared" si="14"/>
        <v>0</v>
      </c>
      <c r="AG33" s="34"/>
      <c r="AH33" s="35">
        <f t="shared" si="15"/>
        <v>0</v>
      </c>
      <c r="AI33" s="35"/>
      <c r="AJ33" s="28"/>
      <c r="AK33" s="28"/>
      <c r="AL33" s="28"/>
      <c r="AM33" s="28"/>
    </row>
    <row r="34" spans="1:39">
      <c r="A34" s="56"/>
      <c r="D34" s="63"/>
      <c r="E34" s="64"/>
      <c r="F34" s="50" t="s">
        <v>24</v>
      </c>
      <c r="G34" s="55"/>
      <c r="H34" s="55"/>
      <c r="I34" s="67"/>
      <c r="J34" s="67"/>
      <c r="K34" s="22"/>
      <c r="L34" s="22"/>
      <c r="M34" s="55"/>
      <c r="N34" s="55"/>
      <c r="O34" s="55"/>
      <c r="P34" s="55"/>
      <c r="Q34" s="55"/>
      <c r="V34" s="63"/>
      <c r="W34" s="64"/>
      <c r="X34" s="50" t="str">
        <f t="shared" si="10"/>
        <v/>
      </c>
      <c r="Y34" s="36">
        <f t="shared" si="4"/>
        <v>0</v>
      </c>
      <c r="Z34" s="28">
        <f t="shared" si="5"/>
        <v>0</v>
      </c>
      <c r="AA34" s="29" t="str">
        <f t="shared" si="11"/>
        <v/>
      </c>
      <c r="AB34" s="30">
        <f t="shared" si="12"/>
        <v>0</v>
      </c>
      <c r="AC34" s="31">
        <f t="shared" si="13"/>
        <v>0</v>
      </c>
      <c r="AD34" s="32"/>
      <c r="AE34" s="30">
        <f t="shared" si="14"/>
        <v>0</v>
      </c>
      <c r="AF34" s="33">
        <f t="shared" si="14"/>
        <v>0</v>
      </c>
      <c r="AG34" s="34"/>
      <c r="AH34" s="35">
        <f t="shared" si="15"/>
        <v>0</v>
      </c>
      <c r="AI34" s="35"/>
      <c r="AJ34" s="28"/>
      <c r="AK34" s="28"/>
      <c r="AL34" s="28"/>
      <c r="AM34" s="28"/>
    </row>
    <row r="35" spans="1:39">
      <c r="A35" s="56"/>
      <c r="D35" s="63"/>
      <c r="E35" s="64"/>
      <c r="F35" s="50" t="s">
        <v>24</v>
      </c>
      <c r="G35" s="55"/>
      <c r="H35" s="55"/>
      <c r="I35" s="67"/>
      <c r="J35" s="67"/>
      <c r="K35" s="22"/>
      <c r="L35" s="22"/>
      <c r="M35" s="55"/>
      <c r="N35" s="55"/>
      <c r="O35" s="55"/>
      <c r="P35" s="55"/>
      <c r="Q35" s="55"/>
      <c r="V35" s="63"/>
      <c r="W35" s="64"/>
      <c r="X35" s="50" t="str">
        <f t="shared" si="10"/>
        <v/>
      </c>
      <c r="Y35" s="36">
        <f t="shared" si="4"/>
        <v>0</v>
      </c>
      <c r="Z35" s="28">
        <f t="shared" si="5"/>
        <v>0</v>
      </c>
      <c r="AA35" s="29" t="str">
        <f t="shared" si="11"/>
        <v/>
      </c>
      <c r="AB35" s="30">
        <f t="shared" si="12"/>
        <v>0</v>
      </c>
      <c r="AC35" s="31">
        <f t="shared" si="13"/>
        <v>0</v>
      </c>
      <c r="AD35" s="32"/>
      <c r="AE35" s="30">
        <f t="shared" si="14"/>
        <v>0</v>
      </c>
      <c r="AF35" s="33">
        <f t="shared" si="14"/>
        <v>0</v>
      </c>
      <c r="AG35" s="34"/>
      <c r="AH35" s="35">
        <f t="shared" si="15"/>
        <v>0</v>
      </c>
      <c r="AI35" s="35"/>
      <c r="AJ35" s="28"/>
      <c r="AK35" s="28"/>
      <c r="AL35" s="28"/>
      <c r="AM35" s="28"/>
    </row>
    <row r="36" spans="1:39" ht="14.25" thickBot="1">
      <c r="A36" s="56"/>
      <c r="D36" s="72"/>
      <c r="E36" s="73"/>
      <c r="F36" s="51" t="s">
        <v>24</v>
      </c>
      <c r="G36" s="74"/>
      <c r="H36" s="74"/>
      <c r="I36" s="75"/>
      <c r="J36" s="75"/>
      <c r="K36" s="52"/>
      <c r="L36" s="52"/>
      <c r="M36" s="74"/>
      <c r="N36" s="74"/>
      <c r="O36" s="74"/>
      <c r="P36" s="74"/>
      <c r="Q36" s="74"/>
      <c r="V36" s="72"/>
      <c r="W36" s="73"/>
      <c r="X36" s="51" t="str">
        <f t="shared" si="10"/>
        <v/>
      </c>
      <c r="Y36" s="37">
        <f t="shared" si="4"/>
        <v>0</v>
      </c>
      <c r="Z36" s="38">
        <f t="shared" si="5"/>
        <v>0</v>
      </c>
      <c r="AA36" s="39" t="str">
        <f t="shared" si="11"/>
        <v/>
      </c>
      <c r="AB36" s="40">
        <f t="shared" si="12"/>
        <v>0</v>
      </c>
      <c r="AC36" s="41">
        <f t="shared" si="13"/>
        <v>0</v>
      </c>
      <c r="AD36" s="42"/>
      <c r="AE36" s="40">
        <f t="shared" si="14"/>
        <v>0</v>
      </c>
      <c r="AF36" s="43">
        <f t="shared" si="14"/>
        <v>0</v>
      </c>
      <c r="AG36" s="44"/>
      <c r="AH36" s="45">
        <f t="shared" si="15"/>
        <v>0</v>
      </c>
      <c r="AI36" s="45"/>
      <c r="AJ36" s="28"/>
      <c r="AK36" s="28"/>
      <c r="AL36" s="28"/>
      <c r="AM36" s="28"/>
    </row>
    <row r="37" spans="1:39" ht="14.25" thickTop="1">
      <c r="A37" s="56">
        <f>DATE( $I$3, $K$3-1, ROW()-11)</f>
        <v>44008</v>
      </c>
      <c r="B37">
        <f t="shared" si="6"/>
        <v>26</v>
      </c>
      <c r="D37" s="68">
        <f>IF(B37=ROW()-11, A37, "")</f>
        <v>44008</v>
      </c>
      <c r="E37" s="69">
        <f t="shared" si="8"/>
        <v>44008</v>
      </c>
      <c r="F37" s="50"/>
      <c r="G37" s="61"/>
      <c r="H37" s="61"/>
      <c r="I37" s="66"/>
      <c r="J37" s="66"/>
      <c r="K37" s="53">
        <f t="shared" ref="K37:K42" si="16">IF(I37="",0,J37-I37-$T$5)</f>
        <v>0</v>
      </c>
      <c r="L37" s="53">
        <f t="shared" ref="L37:L42" si="17">IF(K37="",0,IF(K37&gt;$T$6,K37-$T$6,0))</f>
        <v>0</v>
      </c>
      <c r="M37" s="70"/>
      <c r="N37" s="70"/>
      <c r="O37" s="70"/>
      <c r="P37" s="70"/>
      <c r="Q37" s="70"/>
      <c r="V37" s="68">
        <f t="shared" ref="V37:V42" si="18">IF(B37=ROW()-11, A37, "")</f>
        <v>44008</v>
      </c>
      <c r="W37" s="69">
        <f t="shared" ref="W37:W42" si="19">V37</f>
        <v>44008</v>
      </c>
      <c r="X37" s="76" t="str">
        <f t="shared" si="10"/>
        <v/>
      </c>
      <c r="Y37" s="27">
        <f t="shared" si="4"/>
        <v>0</v>
      </c>
      <c r="Z37" s="28">
        <f t="shared" si="5"/>
        <v>0</v>
      </c>
      <c r="AA37" s="29" t="str">
        <f t="shared" si="11"/>
        <v/>
      </c>
      <c r="AB37" s="30">
        <f t="shared" si="12"/>
        <v>0</v>
      </c>
      <c r="AC37" s="31">
        <f t="shared" si="13"/>
        <v>0</v>
      </c>
      <c r="AD37" s="32"/>
      <c r="AE37" s="30">
        <f t="shared" si="14"/>
        <v>0</v>
      </c>
      <c r="AF37" s="33">
        <f t="shared" si="14"/>
        <v>0</v>
      </c>
      <c r="AG37" s="34"/>
      <c r="AH37" s="35">
        <f t="shared" si="15"/>
        <v>0</v>
      </c>
      <c r="AI37" s="35"/>
      <c r="AJ37" s="28"/>
      <c r="AK37" s="28"/>
      <c r="AL37" s="28"/>
      <c r="AM37" s="28"/>
    </row>
    <row r="38" spans="1:39">
      <c r="A38" s="56">
        <f t="shared" ref="A38:A42" si="20">DATE( $I$3, $K$3-1, ROW()-11)</f>
        <v>44009</v>
      </c>
      <c r="B38">
        <f t="shared" si="6"/>
        <v>27</v>
      </c>
      <c r="D38" s="68">
        <f>IF(B38=ROW()-11, A38, "")</f>
        <v>44009</v>
      </c>
      <c r="E38" s="69">
        <f t="shared" si="8"/>
        <v>44009</v>
      </c>
      <c r="F38" s="50" t="s">
        <v>71</v>
      </c>
      <c r="G38" s="61"/>
      <c r="H38" s="61"/>
      <c r="I38" s="66"/>
      <c r="J38" s="66"/>
      <c r="K38" s="22">
        <f t="shared" si="16"/>
        <v>0</v>
      </c>
      <c r="L38" s="22">
        <f t="shared" si="17"/>
        <v>0</v>
      </c>
      <c r="M38" s="61"/>
      <c r="N38" s="61"/>
      <c r="O38" s="61"/>
      <c r="P38" s="61"/>
      <c r="Q38" s="61"/>
      <c r="V38" s="68">
        <f t="shared" si="18"/>
        <v>44009</v>
      </c>
      <c r="W38" s="69">
        <f t="shared" si="19"/>
        <v>44009</v>
      </c>
      <c r="X38" s="50" t="str">
        <f t="shared" si="10"/>
        <v>公休日</v>
      </c>
      <c r="Y38" s="27">
        <f t="shared" si="4"/>
        <v>0</v>
      </c>
      <c r="Z38" s="28">
        <f t="shared" si="5"/>
        <v>0</v>
      </c>
      <c r="AA38" s="29" t="str">
        <f t="shared" si="11"/>
        <v/>
      </c>
      <c r="AB38" s="30">
        <f t="shared" si="12"/>
        <v>0</v>
      </c>
      <c r="AC38" s="31">
        <f t="shared" si="13"/>
        <v>0</v>
      </c>
      <c r="AD38" s="32"/>
      <c r="AE38" s="30">
        <f t="shared" si="14"/>
        <v>0</v>
      </c>
      <c r="AF38" s="33">
        <f t="shared" si="14"/>
        <v>0</v>
      </c>
      <c r="AG38" s="34"/>
      <c r="AH38" s="35">
        <f t="shared" si="15"/>
        <v>0</v>
      </c>
      <c r="AI38" s="35"/>
      <c r="AJ38" s="28"/>
      <c r="AK38" s="28"/>
      <c r="AL38" s="28"/>
      <c r="AM38" s="28"/>
    </row>
    <row r="39" spans="1:39">
      <c r="A39" s="56">
        <f t="shared" si="20"/>
        <v>44010</v>
      </c>
      <c r="B39">
        <f t="shared" si="6"/>
        <v>28</v>
      </c>
      <c r="D39" s="68">
        <f t="shared" ref="D39:D42" si="21">IF(B39=ROW()-11, A39, "")</f>
        <v>44010</v>
      </c>
      <c r="E39" s="69">
        <f t="shared" si="8"/>
        <v>44010</v>
      </c>
      <c r="F39" s="65"/>
      <c r="G39" s="61"/>
      <c r="H39" s="61"/>
      <c r="I39" s="66"/>
      <c r="J39" s="66"/>
      <c r="K39" s="22">
        <f t="shared" si="16"/>
        <v>0</v>
      </c>
      <c r="L39" s="22">
        <f t="shared" si="17"/>
        <v>0</v>
      </c>
      <c r="M39" s="61"/>
      <c r="N39" s="61"/>
      <c r="O39" s="61"/>
      <c r="P39" s="61"/>
      <c r="Q39" s="61"/>
      <c r="V39" s="68">
        <f t="shared" si="18"/>
        <v>44010</v>
      </c>
      <c r="W39" s="69">
        <f t="shared" si="19"/>
        <v>44010</v>
      </c>
      <c r="X39" s="50" t="str">
        <f t="shared" si="10"/>
        <v/>
      </c>
      <c r="Y39" s="27">
        <f t="shared" si="4"/>
        <v>0</v>
      </c>
      <c r="Z39" s="28">
        <f t="shared" si="5"/>
        <v>0</v>
      </c>
      <c r="AA39" s="29" t="str">
        <f t="shared" si="11"/>
        <v/>
      </c>
      <c r="AB39" s="30">
        <f t="shared" si="12"/>
        <v>0</v>
      </c>
      <c r="AC39" s="31">
        <f t="shared" si="13"/>
        <v>0</v>
      </c>
      <c r="AD39" s="32"/>
      <c r="AE39" s="30">
        <f t="shared" si="14"/>
        <v>0</v>
      </c>
      <c r="AF39" s="33">
        <f t="shared" si="14"/>
        <v>0</v>
      </c>
      <c r="AG39" s="34"/>
      <c r="AH39" s="35">
        <f t="shared" si="15"/>
        <v>0</v>
      </c>
      <c r="AI39" s="35"/>
      <c r="AJ39" s="28"/>
      <c r="AK39" s="28"/>
      <c r="AL39" s="28"/>
      <c r="AM39" s="28"/>
    </row>
    <row r="40" spans="1:39">
      <c r="A40" s="56">
        <f t="shared" si="20"/>
        <v>44011</v>
      </c>
      <c r="B40">
        <f t="shared" si="6"/>
        <v>29</v>
      </c>
      <c r="D40" s="68">
        <f t="shared" si="21"/>
        <v>44011</v>
      </c>
      <c r="E40" s="69">
        <f t="shared" si="8"/>
        <v>44011</v>
      </c>
      <c r="F40" s="65"/>
      <c r="G40" s="61"/>
      <c r="H40" s="61"/>
      <c r="I40" s="66"/>
      <c r="J40" s="66"/>
      <c r="K40" s="22">
        <f t="shared" si="16"/>
        <v>0</v>
      </c>
      <c r="L40" s="22">
        <f t="shared" si="17"/>
        <v>0</v>
      </c>
      <c r="M40" s="61"/>
      <c r="N40" s="61"/>
      <c r="O40" s="61"/>
      <c r="P40" s="61"/>
      <c r="Q40" s="61"/>
      <c r="V40" s="68">
        <f t="shared" si="18"/>
        <v>44011</v>
      </c>
      <c r="W40" s="69">
        <f t="shared" si="19"/>
        <v>44011</v>
      </c>
      <c r="X40" s="50" t="str">
        <f t="shared" si="10"/>
        <v/>
      </c>
      <c r="Y40" s="27">
        <f t="shared" si="4"/>
        <v>0</v>
      </c>
      <c r="Z40" s="28">
        <f t="shared" si="5"/>
        <v>0</v>
      </c>
      <c r="AA40" s="29" t="str">
        <f t="shared" si="11"/>
        <v/>
      </c>
      <c r="AB40" s="30">
        <f t="shared" si="12"/>
        <v>0</v>
      </c>
      <c r="AC40" s="46">
        <f t="shared" si="13"/>
        <v>0</v>
      </c>
      <c r="AD40" s="32"/>
      <c r="AE40" s="30">
        <f t="shared" si="14"/>
        <v>0</v>
      </c>
      <c r="AF40" s="33">
        <f t="shared" si="14"/>
        <v>0</v>
      </c>
      <c r="AG40" s="34"/>
      <c r="AH40" s="35">
        <f t="shared" si="15"/>
        <v>0</v>
      </c>
      <c r="AI40" s="35"/>
      <c r="AJ40" s="28"/>
      <c r="AK40" s="28"/>
      <c r="AL40" s="28"/>
      <c r="AM40" s="28"/>
    </row>
    <row r="41" spans="1:39">
      <c r="A41" s="56">
        <f t="shared" si="20"/>
        <v>44012</v>
      </c>
      <c r="B41">
        <f t="shared" si="6"/>
        <v>30</v>
      </c>
      <c r="D41" s="68">
        <f t="shared" si="21"/>
        <v>44012</v>
      </c>
      <c r="E41" s="69">
        <f t="shared" si="8"/>
        <v>44012</v>
      </c>
      <c r="F41" s="65"/>
      <c r="G41" s="55"/>
      <c r="H41" s="55"/>
      <c r="I41" s="67"/>
      <c r="J41" s="67"/>
      <c r="K41" s="22">
        <f t="shared" si="16"/>
        <v>0</v>
      </c>
      <c r="L41" s="22">
        <f t="shared" si="17"/>
        <v>0</v>
      </c>
      <c r="M41" s="55"/>
      <c r="N41" s="55"/>
      <c r="O41" s="55"/>
      <c r="P41" s="55"/>
      <c r="Q41" s="55"/>
      <c r="V41" s="68">
        <f t="shared" si="18"/>
        <v>44012</v>
      </c>
      <c r="W41" s="69">
        <f t="shared" si="19"/>
        <v>44012</v>
      </c>
      <c r="X41" s="50" t="str">
        <f t="shared" si="10"/>
        <v/>
      </c>
      <c r="Y41" s="27">
        <f t="shared" si="4"/>
        <v>0</v>
      </c>
      <c r="Z41" s="28">
        <f t="shared" si="5"/>
        <v>0</v>
      </c>
      <c r="AA41" s="29" t="str">
        <f t="shared" si="11"/>
        <v/>
      </c>
      <c r="AB41" s="30">
        <f t="shared" si="12"/>
        <v>0</v>
      </c>
      <c r="AC41" s="31">
        <f t="shared" si="13"/>
        <v>0</v>
      </c>
      <c r="AD41" s="32"/>
      <c r="AE41" s="30">
        <f t="shared" si="14"/>
        <v>0</v>
      </c>
      <c r="AF41" s="33">
        <f t="shared" si="14"/>
        <v>0</v>
      </c>
      <c r="AG41" s="34"/>
      <c r="AH41" s="35">
        <f t="shared" si="15"/>
        <v>0</v>
      </c>
      <c r="AI41" s="35"/>
      <c r="AJ41" s="28"/>
      <c r="AK41" s="28"/>
      <c r="AL41" s="28"/>
      <c r="AM41" s="28"/>
    </row>
    <row r="42" spans="1:39">
      <c r="A42" s="56">
        <f t="shared" si="20"/>
        <v>44013</v>
      </c>
      <c r="B42">
        <f t="shared" si="6"/>
        <v>1</v>
      </c>
      <c r="D42" s="68" t="str">
        <f t="shared" si="21"/>
        <v/>
      </c>
      <c r="E42" s="69" t="str">
        <f t="shared" si="8"/>
        <v/>
      </c>
      <c r="F42" s="65"/>
      <c r="G42" s="55"/>
      <c r="H42" s="55"/>
      <c r="I42" s="67"/>
      <c r="J42" s="67"/>
      <c r="K42" s="22">
        <f t="shared" si="16"/>
        <v>0</v>
      </c>
      <c r="L42" s="22">
        <f t="shared" si="17"/>
        <v>0</v>
      </c>
      <c r="M42" s="55"/>
      <c r="N42" s="55"/>
      <c r="O42" s="55"/>
      <c r="P42" s="55"/>
      <c r="Q42" s="55"/>
      <c r="V42" s="68" t="str">
        <f t="shared" si="18"/>
        <v/>
      </c>
      <c r="W42" s="69" t="str">
        <f t="shared" si="19"/>
        <v/>
      </c>
      <c r="X42" s="50" t="str">
        <f t="shared" si="10"/>
        <v/>
      </c>
      <c r="Y42" s="27">
        <f t="shared" si="4"/>
        <v>0</v>
      </c>
      <c r="Z42" s="28">
        <f t="shared" si="5"/>
        <v>0</v>
      </c>
      <c r="AA42" s="29" t="str">
        <f t="shared" si="11"/>
        <v/>
      </c>
      <c r="AB42" s="30">
        <f t="shared" si="12"/>
        <v>0</v>
      </c>
      <c r="AC42" s="31">
        <f t="shared" si="13"/>
        <v>0</v>
      </c>
      <c r="AD42" s="32"/>
      <c r="AE42" s="30">
        <f t="shared" si="14"/>
        <v>0</v>
      </c>
      <c r="AF42" s="33">
        <f t="shared" si="14"/>
        <v>0</v>
      </c>
      <c r="AG42" s="34"/>
      <c r="AH42" s="35">
        <f t="shared" si="15"/>
        <v>0</v>
      </c>
      <c r="AI42" s="35"/>
      <c r="AJ42" s="28"/>
      <c r="AK42" s="28"/>
      <c r="AL42" s="28"/>
      <c r="AM42" s="28"/>
    </row>
    <row r="43" spans="1:39">
      <c r="AI43" s="2"/>
    </row>
    <row r="47" spans="1:39">
      <c r="X47" s="54"/>
    </row>
    <row r="48" spans="1:39">
      <c r="X48" s="54"/>
    </row>
    <row r="49" spans="29:29">
      <c r="AC49" s="47"/>
    </row>
  </sheetData>
  <phoneticPr fontId="12"/>
  <conditionalFormatting sqref="D6:E42">
    <cfRule type="expression" dxfId="269" priority="29">
      <formula>WEEKDAY(D6)=7</formula>
    </cfRule>
    <cfRule type="expression" dxfId="268" priority="30">
      <formula>WEEKDAY(D6)=1</formula>
    </cfRule>
  </conditionalFormatting>
  <conditionalFormatting sqref="D6:F6 D39:F42 D7:E38">
    <cfRule type="expression" dxfId="267" priority="28" stopIfTrue="1">
      <formula>NOT($F6="")</formula>
    </cfRule>
  </conditionalFormatting>
  <conditionalFormatting sqref="V6:W42">
    <cfRule type="expression" dxfId="266" priority="26">
      <formula>WEEKDAY(V6)=7</formula>
    </cfRule>
    <cfRule type="expression" dxfId="265" priority="27">
      <formula>WEEKDAY(V6)=1</formula>
    </cfRule>
  </conditionalFormatting>
  <conditionalFormatting sqref="V6:W42">
    <cfRule type="expression" dxfId="264" priority="25" stopIfTrue="1">
      <formula>NOT($F6="")</formula>
    </cfRule>
  </conditionalFormatting>
  <conditionalFormatting sqref="Y15:Y16">
    <cfRule type="cellIs" dxfId="263" priority="23" stopIfTrue="1" operator="equal">
      <formula>"土"</formula>
    </cfRule>
    <cfRule type="cellIs" dxfId="262" priority="24" stopIfTrue="1" operator="equal">
      <formula>"日"</formula>
    </cfRule>
  </conditionalFormatting>
  <conditionalFormatting sqref="Y23">
    <cfRule type="cellIs" dxfId="261" priority="21" stopIfTrue="1" operator="equal">
      <formula>"土"</formula>
    </cfRule>
    <cfRule type="cellIs" dxfId="260" priority="22" stopIfTrue="1" operator="equal">
      <formula>"日"</formula>
    </cfRule>
  </conditionalFormatting>
  <conditionalFormatting sqref="Y40:Y41">
    <cfRule type="cellIs" dxfId="259" priority="19" stopIfTrue="1" operator="equal">
      <formula>"土"</formula>
    </cfRule>
    <cfRule type="cellIs" dxfId="258" priority="20" stopIfTrue="1" operator="equal">
      <formula>"日"</formula>
    </cfRule>
  </conditionalFormatting>
  <conditionalFormatting sqref="Y42">
    <cfRule type="cellIs" dxfId="257" priority="17" stopIfTrue="1" operator="equal">
      <formula>"土"</formula>
    </cfRule>
    <cfRule type="cellIs" dxfId="256" priority="18" stopIfTrue="1" operator="equal">
      <formula>"日"</formula>
    </cfRule>
  </conditionalFormatting>
  <conditionalFormatting sqref="Y37">
    <cfRule type="cellIs" dxfId="255" priority="15" stopIfTrue="1" operator="equal">
      <formula>"土"</formula>
    </cfRule>
    <cfRule type="cellIs" dxfId="254" priority="16" stopIfTrue="1" operator="equal">
      <formula>"日"</formula>
    </cfRule>
  </conditionalFormatting>
  <conditionalFormatting sqref="Y38:Y39">
    <cfRule type="cellIs" dxfId="253" priority="13" stopIfTrue="1" operator="equal">
      <formula>"土"</formula>
    </cfRule>
    <cfRule type="cellIs" dxfId="252" priority="14" stopIfTrue="1" operator="equal">
      <formula>"日"</formula>
    </cfRule>
  </conditionalFormatting>
  <conditionalFormatting sqref="Y17:Y20 Y10:Y14 Y8 Y22">
    <cfRule type="cellIs" dxfId="251" priority="11" stopIfTrue="1" operator="equal">
      <formula>"土"</formula>
    </cfRule>
    <cfRule type="cellIs" dxfId="250" priority="12" stopIfTrue="1" operator="equal">
      <formula>"日"</formula>
    </cfRule>
  </conditionalFormatting>
  <conditionalFormatting sqref="Y24:Y25">
    <cfRule type="cellIs" dxfId="249" priority="9" stopIfTrue="1" operator="equal">
      <formula>"土"</formula>
    </cfRule>
    <cfRule type="cellIs" dxfId="248" priority="10" stopIfTrue="1" operator="equal">
      <formula>"日"</formula>
    </cfRule>
  </conditionalFormatting>
  <conditionalFormatting sqref="Y9">
    <cfRule type="cellIs" dxfId="247" priority="7" stopIfTrue="1" operator="equal">
      <formula>"土"</formula>
    </cfRule>
    <cfRule type="cellIs" dxfId="246" priority="8" stopIfTrue="1" operator="equal">
      <formula>"日"</formula>
    </cfRule>
  </conditionalFormatting>
  <conditionalFormatting sqref="Y21">
    <cfRule type="cellIs" dxfId="245" priority="5" stopIfTrue="1" operator="equal">
      <formula>"土"</formula>
    </cfRule>
    <cfRule type="cellIs" dxfId="244" priority="6" stopIfTrue="1" operator="equal">
      <formula>"日"</formula>
    </cfRule>
  </conditionalFormatting>
  <conditionalFormatting sqref="Y26:Y30">
    <cfRule type="cellIs" dxfId="243" priority="3" stopIfTrue="1" operator="equal">
      <formula>"土"</formula>
    </cfRule>
    <cfRule type="cellIs" dxfId="242" priority="4" stopIfTrue="1" operator="equal">
      <formula>"日"</formula>
    </cfRule>
  </conditionalFormatting>
  <conditionalFormatting sqref="Y6:Y7">
    <cfRule type="cellIs" dxfId="241" priority="1" stopIfTrue="1" operator="equal">
      <formula>"土"</formula>
    </cfRule>
    <cfRule type="cellIs" dxfId="240" priority="2" stopIfTrue="1" operator="equal">
      <formula>"日"</formula>
    </cfRule>
  </conditionalFormatting>
  <dataValidations count="1">
    <dataValidation imeMode="off" allowBlank="1" showInputMessage="1" showErrorMessage="1" sqref="Z6:AI7" xr:uid="{00000000-0002-0000-0200-000000000000}"/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49"/>
  <sheetViews>
    <sheetView showZeros="0" topLeftCell="C1" workbookViewId="0">
      <pane ySplit="5" topLeftCell="A9" activePane="bottomLeft" state="frozen"/>
      <selection activeCell="C1" sqref="C1"/>
      <selection pane="bottomLeft" activeCell="F27" sqref="F27"/>
    </sheetView>
  </sheetViews>
  <sheetFormatPr defaultRowHeight="13.5"/>
  <cols>
    <col min="1" max="1" width="19.25" hidden="1" customWidth="1"/>
    <col min="2" max="2" width="11.125" hidden="1" customWidth="1"/>
    <col min="3" max="3" width="3.5" customWidth="1"/>
    <col min="4" max="4" width="3.5" bestFit="1" customWidth="1"/>
    <col min="5" max="5" width="3.375" bestFit="1" customWidth="1"/>
    <col min="6" max="6" width="16.875" customWidth="1"/>
    <col min="7" max="7" width="19.625" customWidth="1"/>
    <col min="9" max="12" width="11.25" customWidth="1"/>
    <col min="13" max="17" width="5.625" customWidth="1"/>
    <col min="18" max="18" width="4" customWidth="1"/>
    <col min="22" max="22" width="3.5" bestFit="1" customWidth="1"/>
    <col min="23" max="23" width="3.375" bestFit="1" customWidth="1"/>
    <col min="24" max="24" width="15.75" style="1" customWidth="1"/>
    <col min="25" max="25" width="20.625" style="1" customWidth="1"/>
    <col min="26" max="26" width="11.25" style="2" bestFit="1" customWidth="1"/>
    <col min="27" max="27" width="9.125" style="3" customWidth="1"/>
    <col min="28" max="29" width="9.125" style="1" customWidth="1"/>
    <col min="30" max="30" width="9.125" style="13" customWidth="1"/>
    <col min="31" max="31" width="9.125" style="1" customWidth="1"/>
    <col min="32" max="33" width="7.625" style="1" customWidth="1"/>
    <col min="34" max="34" width="7.625" style="2" customWidth="1"/>
    <col min="35" max="35" width="7.625" style="1" customWidth="1"/>
    <col min="36" max="38" width="6.75" style="1" customWidth="1"/>
    <col min="39" max="39" width="9.125" style="1" customWidth="1"/>
  </cols>
  <sheetData>
    <row r="1" spans="1:39" ht="17.25">
      <c r="F1" s="57" t="s">
        <v>30</v>
      </c>
      <c r="AB1" s="6"/>
      <c r="AC1" s="7"/>
      <c r="AD1" s="8"/>
      <c r="AE1" s="4"/>
      <c r="AI1" s="5"/>
    </row>
    <row r="2" spans="1:39">
      <c r="X2" s="5"/>
      <c r="AB2" s="6"/>
      <c r="AC2" s="7"/>
      <c r="AD2" s="8"/>
      <c r="AE2" s="4"/>
      <c r="AI2" s="9"/>
    </row>
    <row r="3" spans="1:39" ht="18.75">
      <c r="F3" s="48">
        <f>書式!F3</f>
        <v>0</v>
      </c>
      <c r="I3" s="58">
        <v>2020</v>
      </c>
      <c r="J3" s="59" t="s">
        <v>28</v>
      </c>
      <c r="K3" s="58">
        <v>8</v>
      </c>
      <c r="L3" s="59" t="s">
        <v>29</v>
      </c>
      <c r="X3" s="10">
        <f>F3</f>
        <v>0</v>
      </c>
      <c r="Y3" s="10"/>
      <c r="Z3" s="11">
        <f>I3</f>
        <v>2020</v>
      </c>
      <c r="AA3" s="12">
        <v>2018</v>
      </c>
      <c r="AB3" s="77">
        <f>K3</f>
        <v>8</v>
      </c>
      <c r="AC3" s="6">
        <v>6</v>
      </c>
      <c r="AF3" s="14" t="s">
        <v>11</v>
      </c>
      <c r="AH3" s="15" t="s">
        <v>12</v>
      </c>
    </row>
    <row r="4" spans="1:39" ht="3.75" customHeight="1">
      <c r="Z4" s="16"/>
      <c r="AA4" s="17"/>
      <c r="AB4" s="7"/>
      <c r="AC4" s="7"/>
      <c r="AD4" s="18"/>
      <c r="AE4" s="7"/>
      <c r="AF4" s="7"/>
      <c r="AG4" s="19"/>
      <c r="AH4" s="20"/>
      <c r="AI4" s="19"/>
      <c r="AJ4" s="7"/>
      <c r="AK4" s="7"/>
      <c r="AL4" s="7"/>
      <c r="AM4" s="7"/>
    </row>
    <row r="5" spans="1:39">
      <c r="D5" s="65"/>
      <c r="E5" s="65"/>
      <c r="F5" s="60"/>
      <c r="G5" s="61" t="s">
        <v>0</v>
      </c>
      <c r="H5" s="61" t="s">
        <v>1</v>
      </c>
      <c r="I5" s="61" t="s">
        <v>2</v>
      </c>
      <c r="J5" s="61" t="s">
        <v>3</v>
      </c>
      <c r="K5" s="60" t="s">
        <v>4</v>
      </c>
      <c r="L5" s="60" t="s">
        <v>5</v>
      </c>
      <c r="M5" s="62" t="s">
        <v>6</v>
      </c>
      <c r="N5" s="62" t="s">
        <v>25</v>
      </c>
      <c r="O5" s="62" t="s">
        <v>7</v>
      </c>
      <c r="P5" s="62" t="s">
        <v>8</v>
      </c>
      <c r="Q5" s="61" t="s">
        <v>9</v>
      </c>
      <c r="S5" s="21" t="s">
        <v>10</v>
      </c>
      <c r="T5" s="22">
        <v>4.1666666666666664E-2</v>
      </c>
      <c r="V5" s="65"/>
      <c r="W5" s="65"/>
      <c r="X5" s="49" t="s">
        <v>13</v>
      </c>
      <c r="Y5" s="23" t="s">
        <v>14</v>
      </c>
      <c r="Z5" s="23" t="s">
        <v>15</v>
      </c>
      <c r="AA5" s="24" t="s">
        <v>16</v>
      </c>
      <c r="AB5" s="23" t="s">
        <v>17</v>
      </c>
      <c r="AC5" s="23" t="s">
        <v>18</v>
      </c>
      <c r="AD5" s="23" t="s">
        <v>19</v>
      </c>
      <c r="AE5" s="23" t="s">
        <v>20</v>
      </c>
      <c r="AF5" s="25" t="s">
        <v>21</v>
      </c>
      <c r="AG5" s="25" t="s">
        <v>22</v>
      </c>
      <c r="AH5" s="26" t="s">
        <v>21</v>
      </c>
      <c r="AI5" s="26" t="s">
        <v>22</v>
      </c>
      <c r="AJ5" s="23"/>
      <c r="AK5" s="23"/>
      <c r="AL5" s="23"/>
      <c r="AM5" s="23"/>
    </row>
    <row r="6" spans="1:39">
      <c r="A6" s="56">
        <f t="shared" ref="A6:A30" si="0">DATE( $I$3, $K$3, ROW()-5)</f>
        <v>44044</v>
      </c>
      <c r="B6">
        <f>DAY(A6)</f>
        <v>1</v>
      </c>
      <c r="D6" s="63">
        <f>IF(B6=ROW()-5, A6, "")</f>
        <v>44044</v>
      </c>
      <c r="E6" s="64">
        <f>D6</f>
        <v>44044</v>
      </c>
      <c r="F6" s="65"/>
      <c r="G6" s="61"/>
      <c r="H6" s="61"/>
      <c r="I6" s="66"/>
      <c r="J6" s="66"/>
      <c r="K6" s="53">
        <f t="shared" ref="K6" si="1">IF(I6="",0,J6-I6-$T$5)</f>
        <v>0</v>
      </c>
      <c r="L6" s="22">
        <f t="shared" ref="L6:L30" si="2">IF(K6="",0,IF(K6&gt;$T$6,K6-$T$6,0))</f>
        <v>0</v>
      </c>
      <c r="M6" s="61"/>
      <c r="N6" s="61"/>
      <c r="O6" s="61"/>
      <c r="P6" s="61"/>
      <c r="Q6" s="61"/>
      <c r="S6" s="21" t="s">
        <v>4</v>
      </c>
      <c r="T6" s="22">
        <v>0.33333333333333331</v>
      </c>
      <c r="V6" s="63">
        <f t="shared" ref="V6:V30" si="3">IF(B6=ROW()-5, A6, "")</f>
        <v>44044</v>
      </c>
      <c r="W6" s="64">
        <f>V6</f>
        <v>44044</v>
      </c>
      <c r="X6" s="50" t="str">
        <f>IF(F6="","",F6)</f>
        <v/>
      </c>
      <c r="Y6" s="27">
        <f t="shared" ref="Y6:Y42" si="4">G6</f>
        <v>0</v>
      </c>
      <c r="Z6" s="28">
        <f t="shared" ref="Z6:Z42" si="5">IF(H6="",0,H6)</f>
        <v>0</v>
      </c>
      <c r="AA6" s="29" t="str">
        <f>IF(N6&gt;0,1-N6,IF(K6&lt;=0,"",1-AB6))</f>
        <v/>
      </c>
      <c r="AB6" s="30">
        <f>IF(M6="",0,M6)</f>
        <v>0</v>
      </c>
      <c r="AC6" s="31">
        <f>IF(L6=0,0,HOUR(L6)+MINUTE(L6)/60)</f>
        <v>0</v>
      </c>
      <c r="AD6" s="32"/>
      <c r="AE6" s="30">
        <f>IF(O6="",0,O6)</f>
        <v>0</v>
      </c>
      <c r="AF6" s="33">
        <f>IF(P6="",0,P6)</f>
        <v>0</v>
      </c>
      <c r="AG6" s="34"/>
      <c r="AH6" s="35">
        <f>IF(Q6="",0,Q6)</f>
        <v>0</v>
      </c>
      <c r="AI6" s="35"/>
      <c r="AJ6" s="28"/>
      <c r="AK6" s="28"/>
      <c r="AL6" s="28"/>
      <c r="AM6" s="28"/>
    </row>
    <row r="7" spans="1:39">
      <c r="A7" s="56">
        <f t="shared" si="0"/>
        <v>44045</v>
      </c>
      <c r="B7">
        <f t="shared" ref="B7:B42" si="6">DAY(A7)</f>
        <v>2</v>
      </c>
      <c r="D7" s="63">
        <f t="shared" ref="D7:D30" si="7">IF(B7=ROW()-5, A7, "")</f>
        <v>44045</v>
      </c>
      <c r="E7" s="64">
        <f t="shared" ref="E7:E42" si="8">D7</f>
        <v>44045</v>
      </c>
      <c r="F7" s="50"/>
      <c r="G7" s="61"/>
      <c r="H7" s="61"/>
      <c r="I7" s="66"/>
      <c r="J7" s="66"/>
      <c r="K7" s="53">
        <f t="shared" ref="K7:K8" si="9">IF(I7="",0,J7-I7-$T$5)</f>
        <v>0</v>
      </c>
      <c r="L7" s="22">
        <f t="shared" si="2"/>
        <v>0</v>
      </c>
      <c r="M7" s="61"/>
      <c r="N7" s="61"/>
      <c r="O7" s="61"/>
      <c r="P7" s="61"/>
      <c r="Q7" s="61"/>
      <c r="V7" s="63">
        <f t="shared" si="3"/>
        <v>44045</v>
      </c>
      <c r="W7" s="64">
        <f t="shared" ref="W7:W30" si="10">V7</f>
        <v>44045</v>
      </c>
      <c r="X7" s="50" t="str">
        <f t="shared" ref="X7:X42" si="11">IF(F7="","",F7)</f>
        <v/>
      </c>
      <c r="Y7" s="27">
        <f t="shared" si="4"/>
        <v>0</v>
      </c>
      <c r="Z7" s="28">
        <f t="shared" si="5"/>
        <v>0</v>
      </c>
      <c r="AA7" s="29" t="str">
        <f t="shared" ref="AA7:AA42" si="12">IF(K7&lt;=0,"",1-AB7)</f>
        <v/>
      </c>
      <c r="AB7" s="30">
        <f t="shared" ref="AB7:AB42" si="13">IF(M7="",0,M7)</f>
        <v>0</v>
      </c>
      <c r="AC7" s="31">
        <f t="shared" ref="AC7:AC42" si="14">IF(L7=0,0,HOUR(L7)+MINUTE(L7)/60)</f>
        <v>0</v>
      </c>
      <c r="AD7" s="32"/>
      <c r="AE7" s="30">
        <f t="shared" ref="AE7:AF42" si="15">IF(O7="",0,O7)</f>
        <v>0</v>
      </c>
      <c r="AF7" s="33">
        <f t="shared" si="15"/>
        <v>0</v>
      </c>
      <c r="AG7" s="34"/>
      <c r="AH7" s="35">
        <f t="shared" ref="AH7:AH42" si="16">IF(Q7="",0,Q7)</f>
        <v>0</v>
      </c>
      <c r="AI7" s="35"/>
      <c r="AJ7" s="28"/>
      <c r="AK7" s="28"/>
      <c r="AL7" s="28"/>
      <c r="AM7" s="28"/>
    </row>
    <row r="8" spans="1:39">
      <c r="A8" s="56">
        <f t="shared" si="0"/>
        <v>44046</v>
      </c>
      <c r="B8">
        <f t="shared" si="6"/>
        <v>3</v>
      </c>
      <c r="D8" s="63">
        <f t="shared" si="7"/>
        <v>44046</v>
      </c>
      <c r="E8" s="64">
        <f t="shared" si="8"/>
        <v>44046</v>
      </c>
      <c r="F8" s="50"/>
      <c r="G8" s="61"/>
      <c r="H8" s="61"/>
      <c r="I8" s="66"/>
      <c r="J8" s="66"/>
      <c r="K8" s="53">
        <f t="shared" si="9"/>
        <v>0</v>
      </c>
      <c r="L8" s="22">
        <f t="shared" si="2"/>
        <v>0</v>
      </c>
      <c r="M8" s="61"/>
      <c r="N8" s="61"/>
      <c r="O8" s="61"/>
      <c r="P8" s="61"/>
      <c r="Q8" s="61"/>
      <c r="V8" s="63">
        <f t="shared" si="3"/>
        <v>44046</v>
      </c>
      <c r="W8" s="64">
        <f t="shared" si="10"/>
        <v>44046</v>
      </c>
      <c r="X8" s="50" t="str">
        <f t="shared" si="11"/>
        <v/>
      </c>
      <c r="Y8" s="27">
        <f t="shared" si="4"/>
        <v>0</v>
      </c>
      <c r="Z8" s="28">
        <f t="shared" si="5"/>
        <v>0</v>
      </c>
      <c r="AA8" s="29" t="str">
        <f t="shared" si="12"/>
        <v/>
      </c>
      <c r="AB8" s="30">
        <f t="shared" si="13"/>
        <v>0</v>
      </c>
      <c r="AC8" s="31">
        <f t="shared" si="14"/>
        <v>0</v>
      </c>
      <c r="AD8" s="32"/>
      <c r="AE8" s="30">
        <f t="shared" si="15"/>
        <v>0</v>
      </c>
      <c r="AF8" s="33">
        <f t="shared" si="15"/>
        <v>0</v>
      </c>
      <c r="AG8" s="34"/>
      <c r="AH8" s="35">
        <f t="shared" si="16"/>
        <v>0</v>
      </c>
      <c r="AI8" s="35"/>
      <c r="AJ8" s="28"/>
      <c r="AK8" s="28"/>
      <c r="AL8" s="28"/>
      <c r="AM8" s="28"/>
    </row>
    <row r="9" spans="1:39">
      <c r="A9" s="56">
        <f t="shared" si="0"/>
        <v>44047</v>
      </c>
      <c r="B9">
        <f t="shared" si="6"/>
        <v>4</v>
      </c>
      <c r="D9" s="63">
        <f t="shared" si="7"/>
        <v>44047</v>
      </c>
      <c r="E9" s="64">
        <f t="shared" si="8"/>
        <v>44047</v>
      </c>
      <c r="F9" s="50"/>
      <c r="G9" s="61"/>
      <c r="H9" s="61"/>
      <c r="I9" s="66"/>
      <c r="J9" s="66"/>
      <c r="K9" s="22">
        <f t="shared" ref="K9:K30" si="17">IF(I9="",0,J9-I9-$T$5)</f>
        <v>0</v>
      </c>
      <c r="L9" s="22">
        <f t="shared" si="2"/>
        <v>0</v>
      </c>
      <c r="M9" s="61"/>
      <c r="N9" s="61"/>
      <c r="O9" s="61"/>
      <c r="P9" s="61"/>
      <c r="Q9" s="61"/>
      <c r="V9" s="63">
        <f t="shared" si="3"/>
        <v>44047</v>
      </c>
      <c r="W9" s="64">
        <f t="shared" si="10"/>
        <v>44047</v>
      </c>
      <c r="X9" s="50" t="str">
        <f t="shared" si="11"/>
        <v/>
      </c>
      <c r="Y9" s="27">
        <f t="shared" si="4"/>
        <v>0</v>
      </c>
      <c r="Z9" s="28">
        <f t="shared" si="5"/>
        <v>0</v>
      </c>
      <c r="AA9" s="29" t="str">
        <f t="shared" si="12"/>
        <v/>
      </c>
      <c r="AB9" s="30">
        <f t="shared" si="13"/>
        <v>0</v>
      </c>
      <c r="AC9" s="31">
        <f t="shared" si="14"/>
        <v>0</v>
      </c>
      <c r="AD9" s="32"/>
      <c r="AE9" s="30">
        <f t="shared" si="15"/>
        <v>0</v>
      </c>
      <c r="AF9" s="33">
        <f t="shared" si="15"/>
        <v>0</v>
      </c>
      <c r="AG9" s="34"/>
      <c r="AH9" s="35">
        <f t="shared" si="16"/>
        <v>0</v>
      </c>
      <c r="AI9" s="35"/>
      <c r="AJ9" s="28"/>
      <c r="AK9" s="28"/>
      <c r="AL9" s="28"/>
      <c r="AM9" s="28"/>
    </row>
    <row r="10" spans="1:39">
      <c r="A10" s="56">
        <f t="shared" si="0"/>
        <v>44048</v>
      </c>
      <c r="B10">
        <f t="shared" si="6"/>
        <v>5</v>
      </c>
      <c r="D10" s="63">
        <f t="shared" si="7"/>
        <v>44048</v>
      </c>
      <c r="E10" s="64">
        <f t="shared" si="8"/>
        <v>44048</v>
      </c>
      <c r="F10" s="50"/>
      <c r="G10" s="61"/>
      <c r="H10" s="61"/>
      <c r="I10" s="66"/>
      <c r="J10" s="66"/>
      <c r="K10" s="53">
        <f t="shared" si="17"/>
        <v>0</v>
      </c>
      <c r="L10" s="22">
        <f t="shared" si="2"/>
        <v>0</v>
      </c>
      <c r="M10" s="61"/>
      <c r="N10" s="61"/>
      <c r="O10" s="61"/>
      <c r="P10" s="61"/>
      <c r="Q10" s="61"/>
      <c r="V10" s="63">
        <f t="shared" si="3"/>
        <v>44048</v>
      </c>
      <c r="W10" s="64">
        <f t="shared" si="10"/>
        <v>44048</v>
      </c>
      <c r="X10" s="50" t="str">
        <f t="shared" si="11"/>
        <v/>
      </c>
      <c r="Y10" s="27">
        <f t="shared" si="4"/>
        <v>0</v>
      </c>
      <c r="Z10" s="28">
        <f t="shared" si="5"/>
        <v>0</v>
      </c>
      <c r="AA10" s="29" t="str">
        <f t="shared" si="12"/>
        <v/>
      </c>
      <c r="AB10" s="30">
        <f t="shared" si="13"/>
        <v>0</v>
      </c>
      <c r="AC10" s="31">
        <f t="shared" si="14"/>
        <v>0</v>
      </c>
      <c r="AD10" s="32"/>
      <c r="AE10" s="30">
        <f t="shared" si="15"/>
        <v>0</v>
      </c>
      <c r="AF10" s="33">
        <f t="shared" si="15"/>
        <v>0</v>
      </c>
      <c r="AG10" s="34"/>
      <c r="AH10" s="35">
        <f t="shared" si="16"/>
        <v>0</v>
      </c>
      <c r="AI10" s="35"/>
      <c r="AJ10" s="28"/>
      <c r="AK10" s="28"/>
      <c r="AL10" s="28"/>
      <c r="AM10" s="28"/>
    </row>
    <row r="11" spans="1:39">
      <c r="A11" s="56">
        <f t="shared" si="0"/>
        <v>44049</v>
      </c>
      <c r="B11">
        <f t="shared" si="6"/>
        <v>6</v>
      </c>
      <c r="D11" s="63">
        <f t="shared" si="7"/>
        <v>44049</v>
      </c>
      <c r="E11" s="64">
        <f t="shared" si="8"/>
        <v>44049</v>
      </c>
      <c r="F11" s="50"/>
      <c r="G11" s="61"/>
      <c r="H11" s="61"/>
      <c r="I11" s="66"/>
      <c r="J11" s="66"/>
      <c r="K11" s="53">
        <f t="shared" ref="K11:K14" si="18">IF(I11="",0,J11-I11-$T$5)</f>
        <v>0</v>
      </c>
      <c r="L11" s="22">
        <f t="shared" si="2"/>
        <v>0</v>
      </c>
      <c r="M11" s="61"/>
      <c r="N11" s="61"/>
      <c r="O11" s="61"/>
      <c r="P11" s="61"/>
      <c r="Q11" s="61"/>
      <c r="V11" s="63">
        <f t="shared" si="3"/>
        <v>44049</v>
      </c>
      <c r="W11" s="64">
        <f t="shared" si="10"/>
        <v>44049</v>
      </c>
      <c r="X11" s="50" t="str">
        <f t="shared" si="11"/>
        <v/>
      </c>
      <c r="Y11" s="27">
        <f t="shared" si="4"/>
        <v>0</v>
      </c>
      <c r="Z11" s="28">
        <f t="shared" si="5"/>
        <v>0</v>
      </c>
      <c r="AA11" s="29" t="str">
        <f t="shared" si="12"/>
        <v/>
      </c>
      <c r="AB11" s="30">
        <f t="shared" si="13"/>
        <v>0</v>
      </c>
      <c r="AC11" s="31">
        <f t="shared" si="14"/>
        <v>0</v>
      </c>
      <c r="AD11" s="32"/>
      <c r="AE11" s="30">
        <f t="shared" si="15"/>
        <v>0</v>
      </c>
      <c r="AF11" s="33">
        <f t="shared" si="15"/>
        <v>0</v>
      </c>
      <c r="AG11" s="34"/>
      <c r="AH11" s="35">
        <f t="shared" si="16"/>
        <v>0</v>
      </c>
      <c r="AI11" s="35"/>
      <c r="AJ11" s="28"/>
      <c r="AK11" s="28"/>
      <c r="AL11" s="28"/>
      <c r="AM11" s="28"/>
    </row>
    <row r="12" spans="1:39">
      <c r="A12" s="56">
        <f t="shared" si="0"/>
        <v>44050</v>
      </c>
      <c r="B12">
        <f t="shared" si="6"/>
        <v>7</v>
      </c>
      <c r="D12" s="63">
        <f t="shared" si="7"/>
        <v>44050</v>
      </c>
      <c r="E12" s="64">
        <f t="shared" si="8"/>
        <v>44050</v>
      </c>
      <c r="F12" s="50"/>
      <c r="G12" s="61"/>
      <c r="H12" s="61"/>
      <c r="I12" s="66"/>
      <c r="J12" s="66"/>
      <c r="K12" s="53">
        <f t="shared" si="18"/>
        <v>0</v>
      </c>
      <c r="L12" s="22">
        <f t="shared" si="2"/>
        <v>0</v>
      </c>
      <c r="M12" s="61"/>
      <c r="N12" s="61"/>
      <c r="O12" s="61"/>
      <c r="P12" s="61"/>
      <c r="Q12" s="61"/>
      <c r="V12" s="63">
        <f t="shared" si="3"/>
        <v>44050</v>
      </c>
      <c r="W12" s="64">
        <f t="shared" si="10"/>
        <v>44050</v>
      </c>
      <c r="X12" s="50" t="str">
        <f t="shared" si="11"/>
        <v/>
      </c>
      <c r="Y12" s="27">
        <f t="shared" si="4"/>
        <v>0</v>
      </c>
      <c r="Z12" s="28">
        <f t="shared" si="5"/>
        <v>0</v>
      </c>
      <c r="AA12" s="29" t="str">
        <f t="shared" si="12"/>
        <v/>
      </c>
      <c r="AB12" s="30">
        <f t="shared" si="13"/>
        <v>0</v>
      </c>
      <c r="AC12" s="31">
        <f t="shared" si="14"/>
        <v>0</v>
      </c>
      <c r="AD12" s="32"/>
      <c r="AE12" s="30">
        <f t="shared" si="15"/>
        <v>0</v>
      </c>
      <c r="AF12" s="33">
        <f t="shared" si="15"/>
        <v>0</v>
      </c>
      <c r="AG12" s="34"/>
      <c r="AH12" s="35">
        <f t="shared" si="16"/>
        <v>0</v>
      </c>
      <c r="AI12" s="35"/>
      <c r="AJ12" s="28"/>
      <c r="AK12" s="28"/>
      <c r="AL12" s="28"/>
      <c r="AM12" s="28"/>
    </row>
    <row r="13" spans="1:39">
      <c r="A13" s="56">
        <f t="shared" si="0"/>
        <v>44051</v>
      </c>
      <c r="B13">
        <f t="shared" si="6"/>
        <v>8</v>
      </c>
      <c r="D13" s="63">
        <f t="shared" si="7"/>
        <v>44051</v>
      </c>
      <c r="E13" s="64">
        <f t="shared" si="8"/>
        <v>44051</v>
      </c>
      <c r="F13" s="50" t="s">
        <v>71</v>
      </c>
      <c r="G13" s="61"/>
      <c r="H13" s="61"/>
      <c r="I13" s="66"/>
      <c r="J13" s="66"/>
      <c r="K13" s="53">
        <f t="shared" si="18"/>
        <v>0</v>
      </c>
      <c r="L13" s="22">
        <f t="shared" si="2"/>
        <v>0</v>
      </c>
      <c r="M13" s="61"/>
      <c r="N13" s="61"/>
      <c r="O13" s="61"/>
      <c r="P13" s="61"/>
      <c r="Q13" s="61"/>
      <c r="V13" s="63">
        <f t="shared" si="3"/>
        <v>44051</v>
      </c>
      <c r="W13" s="64">
        <f t="shared" si="10"/>
        <v>44051</v>
      </c>
      <c r="X13" s="50" t="str">
        <f t="shared" si="11"/>
        <v>公休日</v>
      </c>
      <c r="Y13" s="27">
        <f t="shared" si="4"/>
        <v>0</v>
      </c>
      <c r="Z13" s="28">
        <f t="shared" si="5"/>
        <v>0</v>
      </c>
      <c r="AA13" s="29" t="str">
        <f t="shared" si="12"/>
        <v/>
      </c>
      <c r="AB13" s="30">
        <f t="shared" si="13"/>
        <v>0</v>
      </c>
      <c r="AC13" s="31">
        <f t="shared" si="14"/>
        <v>0</v>
      </c>
      <c r="AD13" s="32"/>
      <c r="AE13" s="30">
        <f t="shared" si="15"/>
        <v>0</v>
      </c>
      <c r="AF13" s="33">
        <f t="shared" si="15"/>
        <v>0</v>
      </c>
      <c r="AG13" s="34"/>
      <c r="AH13" s="35">
        <f t="shared" si="16"/>
        <v>0</v>
      </c>
      <c r="AI13" s="35"/>
      <c r="AJ13" s="28"/>
      <c r="AK13" s="28"/>
      <c r="AL13" s="28"/>
      <c r="AM13" s="28"/>
    </row>
    <row r="14" spans="1:39">
      <c r="A14" s="56">
        <f t="shared" si="0"/>
        <v>44052</v>
      </c>
      <c r="B14">
        <f t="shared" si="6"/>
        <v>9</v>
      </c>
      <c r="D14" s="63">
        <f t="shared" si="7"/>
        <v>44052</v>
      </c>
      <c r="E14" s="64">
        <f t="shared" si="8"/>
        <v>44052</v>
      </c>
      <c r="F14" s="50"/>
      <c r="G14" s="61"/>
      <c r="H14" s="61"/>
      <c r="I14" s="66"/>
      <c r="J14" s="66"/>
      <c r="K14" s="53">
        <f t="shared" si="18"/>
        <v>0</v>
      </c>
      <c r="L14" s="22">
        <f t="shared" si="2"/>
        <v>0</v>
      </c>
      <c r="M14" s="61"/>
      <c r="N14" s="61"/>
      <c r="O14" s="61"/>
      <c r="P14" s="61"/>
      <c r="Q14" s="61"/>
      <c r="V14" s="63">
        <f t="shared" si="3"/>
        <v>44052</v>
      </c>
      <c r="W14" s="64">
        <f t="shared" si="10"/>
        <v>44052</v>
      </c>
      <c r="X14" s="50" t="str">
        <f t="shared" si="11"/>
        <v/>
      </c>
      <c r="Y14" s="27">
        <f t="shared" si="4"/>
        <v>0</v>
      </c>
      <c r="Z14" s="28">
        <f t="shared" si="5"/>
        <v>0</v>
      </c>
      <c r="AA14" s="29" t="str">
        <f t="shared" si="12"/>
        <v/>
      </c>
      <c r="AB14" s="30">
        <f t="shared" si="13"/>
        <v>0</v>
      </c>
      <c r="AC14" s="31">
        <f t="shared" si="14"/>
        <v>0</v>
      </c>
      <c r="AD14" s="32"/>
      <c r="AE14" s="30">
        <f t="shared" si="15"/>
        <v>0</v>
      </c>
      <c r="AF14" s="33">
        <f t="shared" si="15"/>
        <v>0</v>
      </c>
      <c r="AG14" s="34"/>
      <c r="AH14" s="35">
        <f t="shared" si="16"/>
        <v>0</v>
      </c>
      <c r="AI14" s="35"/>
      <c r="AJ14" s="28"/>
      <c r="AK14" s="28"/>
      <c r="AL14" s="28"/>
      <c r="AM14" s="28"/>
    </row>
    <row r="15" spans="1:39">
      <c r="A15" s="56">
        <f t="shared" si="0"/>
        <v>44053</v>
      </c>
      <c r="B15">
        <f t="shared" si="6"/>
        <v>10</v>
      </c>
      <c r="D15" s="63">
        <f t="shared" si="7"/>
        <v>44053</v>
      </c>
      <c r="E15" s="64">
        <f t="shared" si="8"/>
        <v>44053</v>
      </c>
      <c r="F15" s="50" t="s">
        <v>91</v>
      </c>
      <c r="G15" s="61"/>
      <c r="H15" s="61"/>
      <c r="I15" s="66"/>
      <c r="J15" s="66"/>
      <c r="K15" s="22">
        <f t="shared" si="17"/>
        <v>0</v>
      </c>
      <c r="L15" s="22">
        <f t="shared" si="2"/>
        <v>0</v>
      </c>
      <c r="M15" s="61"/>
      <c r="N15" s="61"/>
      <c r="O15" s="61"/>
      <c r="P15" s="61"/>
      <c r="Q15" s="61"/>
      <c r="V15" s="63">
        <f t="shared" si="3"/>
        <v>44053</v>
      </c>
      <c r="W15" s="64">
        <f t="shared" si="10"/>
        <v>44053</v>
      </c>
      <c r="X15" s="50" t="str">
        <f t="shared" si="11"/>
        <v>山の日</v>
      </c>
      <c r="Y15" s="27">
        <f t="shared" si="4"/>
        <v>0</v>
      </c>
      <c r="Z15" s="28">
        <f t="shared" si="5"/>
        <v>0</v>
      </c>
      <c r="AA15" s="29" t="str">
        <f t="shared" si="12"/>
        <v/>
      </c>
      <c r="AB15" s="30">
        <f t="shared" si="13"/>
        <v>0</v>
      </c>
      <c r="AC15" s="31">
        <f t="shared" si="14"/>
        <v>0</v>
      </c>
      <c r="AD15" s="32"/>
      <c r="AE15" s="30">
        <f t="shared" si="15"/>
        <v>0</v>
      </c>
      <c r="AF15" s="33">
        <f t="shared" si="15"/>
        <v>0</v>
      </c>
      <c r="AG15" s="34"/>
      <c r="AH15" s="35">
        <f t="shared" si="16"/>
        <v>0</v>
      </c>
      <c r="AI15" s="35"/>
      <c r="AJ15" s="28"/>
      <c r="AK15" s="28"/>
      <c r="AL15" s="28"/>
      <c r="AM15" s="28"/>
    </row>
    <row r="16" spans="1:39">
      <c r="A16" s="56">
        <f t="shared" si="0"/>
        <v>44054</v>
      </c>
      <c r="B16">
        <f t="shared" si="6"/>
        <v>11</v>
      </c>
      <c r="D16" s="63">
        <f t="shared" si="7"/>
        <v>44054</v>
      </c>
      <c r="E16" s="64">
        <f t="shared" si="8"/>
        <v>44054</v>
      </c>
      <c r="F16" s="50"/>
      <c r="G16" s="61"/>
      <c r="H16" s="61"/>
      <c r="I16" s="66"/>
      <c r="J16" s="66"/>
      <c r="K16" s="22">
        <f t="shared" si="17"/>
        <v>0</v>
      </c>
      <c r="L16" s="22">
        <f t="shared" si="2"/>
        <v>0</v>
      </c>
      <c r="M16" s="61"/>
      <c r="N16" s="61"/>
      <c r="O16" s="61"/>
      <c r="P16" s="61"/>
      <c r="Q16" s="61"/>
      <c r="V16" s="63">
        <f t="shared" si="3"/>
        <v>44054</v>
      </c>
      <c r="W16" s="64">
        <f t="shared" si="10"/>
        <v>44054</v>
      </c>
      <c r="X16" s="50" t="str">
        <f t="shared" si="11"/>
        <v/>
      </c>
      <c r="Y16" s="27">
        <f t="shared" si="4"/>
        <v>0</v>
      </c>
      <c r="Z16" s="28">
        <f t="shared" si="5"/>
        <v>0</v>
      </c>
      <c r="AA16" s="29" t="str">
        <f t="shared" si="12"/>
        <v/>
      </c>
      <c r="AB16" s="30">
        <f t="shared" si="13"/>
        <v>0</v>
      </c>
      <c r="AC16" s="31">
        <f t="shared" si="14"/>
        <v>0</v>
      </c>
      <c r="AD16" s="32"/>
      <c r="AE16" s="30">
        <f t="shared" si="15"/>
        <v>0</v>
      </c>
      <c r="AF16" s="33">
        <f t="shared" si="15"/>
        <v>0</v>
      </c>
      <c r="AG16" s="34"/>
      <c r="AH16" s="35">
        <f t="shared" si="16"/>
        <v>0</v>
      </c>
      <c r="AI16" s="35"/>
      <c r="AJ16" s="28"/>
      <c r="AK16" s="28"/>
      <c r="AL16" s="28"/>
      <c r="AM16" s="28"/>
    </row>
    <row r="17" spans="1:39">
      <c r="A17" s="56">
        <f t="shared" si="0"/>
        <v>44055</v>
      </c>
      <c r="B17">
        <f t="shared" si="6"/>
        <v>12</v>
      </c>
      <c r="D17" s="63">
        <f t="shared" si="7"/>
        <v>44055</v>
      </c>
      <c r="E17" s="64">
        <f t="shared" si="8"/>
        <v>44055</v>
      </c>
      <c r="F17" s="50"/>
      <c r="G17" s="61"/>
      <c r="H17" s="61"/>
      <c r="I17" s="66"/>
      <c r="J17" s="66"/>
      <c r="K17" s="22">
        <f t="shared" si="17"/>
        <v>0</v>
      </c>
      <c r="L17" s="22">
        <f t="shared" si="2"/>
        <v>0</v>
      </c>
      <c r="M17" s="61"/>
      <c r="N17" s="61"/>
      <c r="O17" s="61"/>
      <c r="P17" s="61"/>
      <c r="Q17" s="61"/>
      <c r="V17" s="63">
        <f t="shared" si="3"/>
        <v>44055</v>
      </c>
      <c r="W17" s="64">
        <f t="shared" si="10"/>
        <v>44055</v>
      </c>
      <c r="X17" s="50" t="str">
        <f t="shared" si="11"/>
        <v/>
      </c>
      <c r="Y17" s="27">
        <f t="shared" si="4"/>
        <v>0</v>
      </c>
      <c r="Z17" s="28">
        <f t="shared" si="5"/>
        <v>0</v>
      </c>
      <c r="AA17" s="29" t="str">
        <f t="shared" si="12"/>
        <v/>
      </c>
      <c r="AB17" s="30">
        <f t="shared" si="13"/>
        <v>0</v>
      </c>
      <c r="AC17" s="31">
        <f t="shared" si="14"/>
        <v>0</v>
      </c>
      <c r="AD17" s="32"/>
      <c r="AE17" s="30">
        <f t="shared" si="15"/>
        <v>0</v>
      </c>
      <c r="AF17" s="33">
        <f t="shared" si="15"/>
        <v>0</v>
      </c>
      <c r="AG17" s="34"/>
      <c r="AH17" s="35">
        <f t="shared" si="16"/>
        <v>0</v>
      </c>
      <c r="AI17" s="35"/>
      <c r="AJ17" s="28"/>
      <c r="AK17" s="28"/>
      <c r="AL17" s="28"/>
      <c r="AM17" s="28"/>
    </row>
    <row r="18" spans="1:39">
      <c r="A18" s="56">
        <f t="shared" si="0"/>
        <v>44056</v>
      </c>
      <c r="B18">
        <f t="shared" si="6"/>
        <v>13</v>
      </c>
      <c r="D18" s="63">
        <f t="shared" si="7"/>
        <v>44056</v>
      </c>
      <c r="E18" s="64">
        <f t="shared" si="8"/>
        <v>44056</v>
      </c>
      <c r="F18" s="50" t="s">
        <v>72</v>
      </c>
      <c r="G18" s="61"/>
      <c r="H18" s="61"/>
      <c r="I18" s="66"/>
      <c r="J18" s="66"/>
      <c r="K18" s="22">
        <f t="shared" si="17"/>
        <v>0</v>
      </c>
      <c r="L18" s="22">
        <f t="shared" si="2"/>
        <v>0</v>
      </c>
      <c r="M18" s="61"/>
      <c r="N18" s="61"/>
      <c r="O18" s="61"/>
      <c r="P18" s="61"/>
      <c r="Q18" s="61"/>
      <c r="V18" s="63">
        <f t="shared" si="3"/>
        <v>44056</v>
      </c>
      <c r="W18" s="64">
        <f t="shared" si="10"/>
        <v>44056</v>
      </c>
      <c r="X18" s="50" t="str">
        <f t="shared" si="11"/>
        <v>盆休み</v>
      </c>
      <c r="Y18" s="27">
        <f t="shared" si="4"/>
        <v>0</v>
      </c>
      <c r="Z18" s="28">
        <f t="shared" si="5"/>
        <v>0</v>
      </c>
      <c r="AA18" s="29" t="str">
        <f t="shared" si="12"/>
        <v/>
      </c>
      <c r="AB18" s="30">
        <f t="shared" si="13"/>
        <v>0</v>
      </c>
      <c r="AC18" s="31">
        <f t="shared" si="14"/>
        <v>0</v>
      </c>
      <c r="AD18" s="32"/>
      <c r="AE18" s="30">
        <f t="shared" si="15"/>
        <v>0</v>
      </c>
      <c r="AF18" s="33">
        <f t="shared" si="15"/>
        <v>0</v>
      </c>
      <c r="AG18" s="34"/>
      <c r="AH18" s="35">
        <f t="shared" si="16"/>
        <v>0</v>
      </c>
      <c r="AI18" s="35"/>
      <c r="AJ18" s="28"/>
      <c r="AK18" s="28"/>
      <c r="AL18" s="28"/>
      <c r="AM18" s="28"/>
    </row>
    <row r="19" spans="1:39">
      <c r="A19" s="56">
        <f t="shared" si="0"/>
        <v>44057</v>
      </c>
      <c r="B19">
        <f t="shared" si="6"/>
        <v>14</v>
      </c>
      <c r="D19" s="63">
        <f t="shared" si="7"/>
        <v>44057</v>
      </c>
      <c r="E19" s="64">
        <f t="shared" si="8"/>
        <v>44057</v>
      </c>
      <c r="F19" s="50" t="s">
        <v>72</v>
      </c>
      <c r="G19" s="61"/>
      <c r="H19" s="61"/>
      <c r="I19" s="66"/>
      <c r="J19" s="66"/>
      <c r="K19" s="22">
        <f t="shared" si="17"/>
        <v>0</v>
      </c>
      <c r="L19" s="22">
        <f t="shared" si="2"/>
        <v>0</v>
      </c>
      <c r="M19" s="61"/>
      <c r="N19" s="61"/>
      <c r="O19" s="61"/>
      <c r="P19" s="61"/>
      <c r="Q19" s="61"/>
      <c r="V19" s="63">
        <f t="shared" si="3"/>
        <v>44057</v>
      </c>
      <c r="W19" s="64">
        <f t="shared" si="10"/>
        <v>44057</v>
      </c>
      <c r="X19" s="50" t="str">
        <f t="shared" si="11"/>
        <v>盆休み</v>
      </c>
      <c r="Y19" s="27">
        <f t="shared" si="4"/>
        <v>0</v>
      </c>
      <c r="Z19" s="28">
        <f t="shared" si="5"/>
        <v>0</v>
      </c>
      <c r="AA19" s="29" t="str">
        <f t="shared" si="12"/>
        <v/>
      </c>
      <c r="AB19" s="30">
        <f t="shared" si="13"/>
        <v>0</v>
      </c>
      <c r="AC19" s="31">
        <f t="shared" si="14"/>
        <v>0</v>
      </c>
      <c r="AD19" s="32"/>
      <c r="AE19" s="30">
        <f t="shared" si="15"/>
        <v>0</v>
      </c>
      <c r="AF19" s="33">
        <f t="shared" si="15"/>
        <v>0</v>
      </c>
      <c r="AG19" s="34"/>
      <c r="AH19" s="35">
        <f t="shared" si="16"/>
        <v>0</v>
      </c>
      <c r="AI19" s="35"/>
      <c r="AJ19" s="28"/>
      <c r="AK19" s="28"/>
      <c r="AL19" s="28"/>
      <c r="AM19" s="28"/>
    </row>
    <row r="20" spans="1:39">
      <c r="A20" s="56">
        <f t="shared" si="0"/>
        <v>44058</v>
      </c>
      <c r="B20">
        <f t="shared" si="6"/>
        <v>15</v>
      </c>
      <c r="D20" s="63">
        <f t="shared" si="7"/>
        <v>44058</v>
      </c>
      <c r="E20" s="64">
        <f t="shared" si="8"/>
        <v>44058</v>
      </c>
      <c r="F20" s="50" t="s">
        <v>85</v>
      </c>
      <c r="G20" s="61"/>
      <c r="H20" s="61"/>
      <c r="I20" s="66"/>
      <c r="J20" s="66"/>
      <c r="K20" s="22">
        <f t="shared" si="17"/>
        <v>0</v>
      </c>
      <c r="L20" s="22">
        <f t="shared" si="2"/>
        <v>0</v>
      </c>
      <c r="M20" s="61"/>
      <c r="N20" s="61"/>
      <c r="O20" s="61"/>
      <c r="P20" s="61"/>
      <c r="Q20" s="61"/>
      <c r="V20" s="63">
        <f t="shared" si="3"/>
        <v>44058</v>
      </c>
      <c r="W20" s="64">
        <f t="shared" si="10"/>
        <v>44058</v>
      </c>
      <c r="X20" s="50" t="str">
        <f t="shared" si="11"/>
        <v>有休奨励日</v>
      </c>
      <c r="Y20" s="27">
        <f t="shared" si="4"/>
        <v>0</v>
      </c>
      <c r="Z20" s="28">
        <f t="shared" si="5"/>
        <v>0</v>
      </c>
      <c r="AA20" s="29" t="str">
        <f t="shared" si="12"/>
        <v/>
      </c>
      <c r="AB20" s="30">
        <f t="shared" si="13"/>
        <v>0</v>
      </c>
      <c r="AC20" s="31">
        <f t="shared" si="14"/>
        <v>0</v>
      </c>
      <c r="AD20" s="32"/>
      <c r="AE20" s="30">
        <f t="shared" si="15"/>
        <v>0</v>
      </c>
      <c r="AF20" s="33">
        <f t="shared" si="15"/>
        <v>0</v>
      </c>
      <c r="AG20" s="34"/>
      <c r="AH20" s="35">
        <f t="shared" si="16"/>
        <v>0</v>
      </c>
      <c r="AI20" s="35"/>
      <c r="AJ20" s="28"/>
      <c r="AK20" s="28"/>
      <c r="AL20" s="28"/>
      <c r="AM20" s="28"/>
    </row>
    <row r="21" spans="1:39">
      <c r="A21" s="56">
        <f t="shared" si="0"/>
        <v>44059</v>
      </c>
      <c r="B21">
        <f t="shared" si="6"/>
        <v>16</v>
      </c>
      <c r="D21" s="63">
        <f t="shared" si="7"/>
        <v>44059</v>
      </c>
      <c r="E21" s="64">
        <f t="shared" si="8"/>
        <v>44059</v>
      </c>
      <c r="F21" s="50"/>
      <c r="G21" s="61"/>
      <c r="H21" s="61"/>
      <c r="I21" s="66"/>
      <c r="J21" s="66"/>
      <c r="K21" s="53">
        <f t="shared" si="17"/>
        <v>0</v>
      </c>
      <c r="L21" s="22">
        <f t="shared" si="2"/>
        <v>0</v>
      </c>
      <c r="M21" s="61"/>
      <c r="N21" s="61"/>
      <c r="O21" s="61"/>
      <c r="P21" s="61"/>
      <c r="Q21" s="61"/>
      <c r="V21" s="63">
        <f t="shared" si="3"/>
        <v>44059</v>
      </c>
      <c r="W21" s="64">
        <f t="shared" si="10"/>
        <v>44059</v>
      </c>
      <c r="X21" s="50" t="str">
        <f t="shared" si="11"/>
        <v/>
      </c>
      <c r="Y21" s="27">
        <f t="shared" si="4"/>
        <v>0</v>
      </c>
      <c r="Z21" s="28">
        <f t="shared" si="5"/>
        <v>0</v>
      </c>
      <c r="AA21" s="29" t="str">
        <f t="shared" si="12"/>
        <v/>
      </c>
      <c r="AB21" s="30">
        <f t="shared" si="13"/>
        <v>0</v>
      </c>
      <c r="AC21" s="31">
        <f t="shared" si="14"/>
        <v>0</v>
      </c>
      <c r="AD21" s="32"/>
      <c r="AE21" s="30">
        <f t="shared" si="15"/>
        <v>0</v>
      </c>
      <c r="AF21" s="33">
        <f t="shared" si="15"/>
        <v>0</v>
      </c>
      <c r="AG21" s="34"/>
      <c r="AH21" s="35">
        <f t="shared" si="16"/>
        <v>0</v>
      </c>
      <c r="AI21" s="35"/>
      <c r="AJ21" s="28"/>
      <c r="AK21" s="28"/>
      <c r="AL21" s="28"/>
      <c r="AM21" s="28"/>
    </row>
    <row r="22" spans="1:39">
      <c r="A22" s="56">
        <f t="shared" si="0"/>
        <v>44060</v>
      </c>
      <c r="B22">
        <f t="shared" si="6"/>
        <v>17</v>
      </c>
      <c r="D22" s="63">
        <f t="shared" si="7"/>
        <v>44060</v>
      </c>
      <c r="E22" s="64">
        <f t="shared" si="8"/>
        <v>44060</v>
      </c>
      <c r="F22" s="50"/>
      <c r="G22" s="61"/>
      <c r="H22" s="61"/>
      <c r="I22" s="66"/>
      <c r="J22" s="66"/>
      <c r="K22" s="53">
        <f t="shared" si="17"/>
        <v>0</v>
      </c>
      <c r="L22" s="22">
        <f t="shared" si="2"/>
        <v>0</v>
      </c>
      <c r="M22" s="61"/>
      <c r="N22" s="61"/>
      <c r="O22" s="61"/>
      <c r="P22" s="61"/>
      <c r="Q22" s="61"/>
      <c r="V22" s="63">
        <f t="shared" si="3"/>
        <v>44060</v>
      </c>
      <c r="W22" s="64">
        <f t="shared" si="10"/>
        <v>44060</v>
      </c>
      <c r="X22" s="50" t="str">
        <f t="shared" si="11"/>
        <v/>
      </c>
      <c r="Y22" s="27">
        <f t="shared" si="4"/>
        <v>0</v>
      </c>
      <c r="Z22" s="28">
        <f t="shared" si="5"/>
        <v>0</v>
      </c>
      <c r="AA22" s="29" t="str">
        <f t="shared" si="12"/>
        <v/>
      </c>
      <c r="AB22" s="30">
        <f t="shared" si="13"/>
        <v>0</v>
      </c>
      <c r="AC22" s="31">
        <f t="shared" si="14"/>
        <v>0</v>
      </c>
      <c r="AD22" s="32"/>
      <c r="AE22" s="30">
        <f t="shared" si="15"/>
        <v>0</v>
      </c>
      <c r="AF22" s="33">
        <f t="shared" si="15"/>
        <v>0</v>
      </c>
      <c r="AG22" s="34"/>
      <c r="AH22" s="35">
        <f t="shared" si="16"/>
        <v>0</v>
      </c>
      <c r="AI22" s="35"/>
      <c r="AJ22" s="28"/>
      <c r="AK22" s="28"/>
      <c r="AL22" s="28"/>
      <c r="AM22" s="28"/>
    </row>
    <row r="23" spans="1:39">
      <c r="A23" s="56">
        <f t="shared" si="0"/>
        <v>44061</v>
      </c>
      <c r="B23">
        <f t="shared" si="6"/>
        <v>18</v>
      </c>
      <c r="D23" s="63">
        <f t="shared" si="7"/>
        <v>44061</v>
      </c>
      <c r="E23" s="64">
        <f t="shared" si="8"/>
        <v>44061</v>
      </c>
      <c r="F23" s="50"/>
      <c r="G23" s="61"/>
      <c r="H23" s="61"/>
      <c r="I23" s="66"/>
      <c r="J23" s="66"/>
      <c r="K23" s="22">
        <f t="shared" si="17"/>
        <v>0</v>
      </c>
      <c r="L23" s="22">
        <f t="shared" si="2"/>
        <v>0</v>
      </c>
      <c r="M23" s="61"/>
      <c r="N23" s="61"/>
      <c r="O23" s="61"/>
      <c r="P23" s="61"/>
      <c r="Q23" s="61"/>
      <c r="V23" s="63">
        <f t="shared" si="3"/>
        <v>44061</v>
      </c>
      <c r="W23" s="64">
        <f t="shared" si="10"/>
        <v>44061</v>
      </c>
      <c r="X23" s="50" t="str">
        <f t="shared" si="11"/>
        <v/>
      </c>
      <c r="Y23" s="27">
        <f t="shared" si="4"/>
        <v>0</v>
      </c>
      <c r="Z23" s="28">
        <f t="shared" si="5"/>
        <v>0</v>
      </c>
      <c r="AA23" s="29" t="str">
        <f t="shared" si="12"/>
        <v/>
      </c>
      <c r="AB23" s="30">
        <f t="shared" si="13"/>
        <v>0</v>
      </c>
      <c r="AC23" s="31">
        <f t="shared" si="14"/>
        <v>0</v>
      </c>
      <c r="AD23" s="32"/>
      <c r="AE23" s="30">
        <f t="shared" si="15"/>
        <v>0</v>
      </c>
      <c r="AF23" s="33">
        <f t="shared" si="15"/>
        <v>0</v>
      </c>
      <c r="AG23" s="34"/>
      <c r="AH23" s="35">
        <f t="shared" si="16"/>
        <v>0</v>
      </c>
      <c r="AI23" s="35"/>
      <c r="AJ23" s="28"/>
      <c r="AK23" s="28"/>
      <c r="AL23" s="28"/>
      <c r="AM23" s="28"/>
    </row>
    <row r="24" spans="1:39">
      <c r="A24" s="56">
        <f t="shared" si="0"/>
        <v>44062</v>
      </c>
      <c r="B24">
        <f t="shared" si="6"/>
        <v>19</v>
      </c>
      <c r="D24" s="63">
        <f t="shared" si="7"/>
        <v>44062</v>
      </c>
      <c r="E24" s="64">
        <f t="shared" si="8"/>
        <v>44062</v>
      </c>
      <c r="F24" s="50"/>
      <c r="G24" s="61"/>
      <c r="H24" s="61"/>
      <c r="I24" s="66"/>
      <c r="J24" s="66"/>
      <c r="K24" s="53">
        <f t="shared" ref="K24:K25" si="19">IF(I24="",0,J24-I24-$T$5)</f>
        <v>0</v>
      </c>
      <c r="L24" s="22">
        <f t="shared" si="2"/>
        <v>0</v>
      </c>
      <c r="M24" s="61"/>
      <c r="N24" s="61"/>
      <c r="O24" s="61"/>
      <c r="P24" s="61"/>
      <c r="Q24" s="61"/>
      <c r="V24" s="63">
        <f t="shared" si="3"/>
        <v>44062</v>
      </c>
      <c r="W24" s="64">
        <f t="shared" si="10"/>
        <v>44062</v>
      </c>
      <c r="X24" s="50" t="str">
        <f t="shared" si="11"/>
        <v/>
      </c>
      <c r="Y24" s="27">
        <f t="shared" si="4"/>
        <v>0</v>
      </c>
      <c r="Z24" s="28">
        <f t="shared" si="5"/>
        <v>0</v>
      </c>
      <c r="AA24" s="29" t="str">
        <f t="shared" si="12"/>
        <v/>
      </c>
      <c r="AB24" s="30">
        <f t="shared" si="13"/>
        <v>0</v>
      </c>
      <c r="AC24" s="31">
        <f t="shared" si="14"/>
        <v>0</v>
      </c>
      <c r="AD24" s="32"/>
      <c r="AE24" s="30">
        <f t="shared" si="15"/>
        <v>0</v>
      </c>
      <c r="AF24" s="33">
        <f t="shared" si="15"/>
        <v>0</v>
      </c>
      <c r="AG24" s="34"/>
      <c r="AH24" s="35">
        <f t="shared" si="16"/>
        <v>0</v>
      </c>
      <c r="AI24" s="35"/>
      <c r="AJ24" s="28"/>
      <c r="AK24" s="28"/>
      <c r="AL24" s="28"/>
      <c r="AM24" s="28"/>
    </row>
    <row r="25" spans="1:39">
      <c r="A25" s="56">
        <f t="shared" si="0"/>
        <v>44063</v>
      </c>
      <c r="B25">
        <f t="shared" si="6"/>
        <v>20</v>
      </c>
      <c r="D25" s="63">
        <f t="shared" si="7"/>
        <v>44063</v>
      </c>
      <c r="E25" s="64">
        <f t="shared" si="8"/>
        <v>44063</v>
      </c>
      <c r="F25" s="50"/>
      <c r="G25" s="61"/>
      <c r="H25" s="61"/>
      <c r="I25" s="66"/>
      <c r="J25" s="66"/>
      <c r="K25" s="53">
        <f t="shared" si="19"/>
        <v>0</v>
      </c>
      <c r="L25" s="22">
        <f t="shared" si="2"/>
        <v>0</v>
      </c>
      <c r="M25" s="61"/>
      <c r="N25" s="61"/>
      <c r="O25" s="61"/>
      <c r="P25" s="61"/>
      <c r="Q25" s="61"/>
      <c r="V25" s="63">
        <f t="shared" si="3"/>
        <v>44063</v>
      </c>
      <c r="W25" s="64">
        <f t="shared" si="10"/>
        <v>44063</v>
      </c>
      <c r="X25" s="50" t="str">
        <f t="shared" si="11"/>
        <v/>
      </c>
      <c r="Y25" s="27">
        <f t="shared" si="4"/>
        <v>0</v>
      </c>
      <c r="Z25" s="28">
        <f t="shared" si="5"/>
        <v>0</v>
      </c>
      <c r="AA25" s="29" t="str">
        <f t="shared" si="12"/>
        <v/>
      </c>
      <c r="AB25" s="30">
        <f t="shared" si="13"/>
        <v>0</v>
      </c>
      <c r="AC25" s="31">
        <f t="shared" si="14"/>
        <v>0</v>
      </c>
      <c r="AD25" s="32"/>
      <c r="AE25" s="30">
        <f t="shared" si="15"/>
        <v>0</v>
      </c>
      <c r="AF25" s="33">
        <f t="shared" si="15"/>
        <v>0</v>
      </c>
      <c r="AG25" s="34"/>
      <c r="AH25" s="35">
        <f t="shared" si="16"/>
        <v>0</v>
      </c>
      <c r="AI25" s="35"/>
      <c r="AJ25" s="28"/>
      <c r="AK25" s="28"/>
      <c r="AL25" s="28"/>
      <c r="AM25" s="28"/>
    </row>
    <row r="26" spans="1:39">
      <c r="A26" s="56">
        <f t="shared" si="0"/>
        <v>44064</v>
      </c>
      <c r="B26">
        <f t="shared" si="6"/>
        <v>21</v>
      </c>
      <c r="D26" s="63">
        <f t="shared" si="7"/>
        <v>44064</v>
      </c>
      <c r="E26" s="64">
        <f t="shared" si="8"/>
        <v>44064</v>
      </c>
      <c r="F26" s="50"/>
      <c r="G26" s="61"/>
      <c r="H26" s="61"/>
      <c r="I26" s="66"/>
      <c r="J26" s="66"/>
      <c r="K26" s="53">
        <f t="shared" ref="K26:K28" si="20">IF(I26="",0,J26-I26-$T$5)</f>
        <v>0</v>
      </c>
      <c r="L26" s="22">
        <f t="shared" si="2"/>
        <v>0</v>
      </c>
      <c r="M26" s="61"/>
      <c r="N26" s="61"/>
      <c r="O26" s="61"/>
      <c r="P26" s="61"/>
      <c r="Q26" s="61"/>
      <c r="V26" s="63">
        <f t="shared" si="3"/>
        <v>44064</v>
      </c>
      <c r="W26" s="64">
        <f t="shared" si="10"/>
        <v>44064</v>
      </c>
      <c r="X26" s="50" t="str">
        <f t="shared" si="11"/>
        <v/>
      </c>
      <c r="Y26" s="27">
        <f t="shared" si="4"/>
        <v>0</v>
      </c>
      <c r="Z26" s="28">
        <f t="shared" si="5"/>
        <v>0</v>
      </c>
      <c r="AA26" s="29" t="str">
        <f t="shared" si="12"/>
        <v/>
      </c>
      <c r="AB26" s="30">
        <f t="shared" si="13"/>
        <v>0</v>
      </c>
      <c r="AC26" s="31">
        <f t="shared" si="14"/>
        <v>0</v>
      </c>
      <c r="AD26" s="32"/>
      <c r="AE26" s="30">
        <f t="shared" si="15"/>
        <v>0</v>
      </c>
      <c r="AF26" s="33">
        <f t="shared" si="15"/>
        <v>0</v>
      </c>
      <c r="AG26" s="34"/>
      <c r="AH26" s="35">
        <f t="shared" si="16"/>
        <v>0</v>
      </c>
      <c r="AI26" s="35"/>
      <c r="AJ26" s="28"/>
      <c r="AK26" s="28"/>
      <c r="AL26" s="28"/>
      <c r="AM26" s="28"/>
    </row>
    <row r="27" spans="1:39">
      <c r="A27" s="56">
        <f t="shared" si="0"/>
        <v>44065</v>
      </c>
      <c r="B27">
        <f t="shared" si="6"/>
        <v>22</v>
      </c>
      <c r="D27" s="63">
        <f t="shared" si="7"/>
        <v>44065</v>
      </c>
      <c r="E27" s="64">
        <f t="shared" si="8"/>
        <v>44065</v>
      </c>
      <c r="F27" s="50" t="s">
        <v>71</v>
      </c>
      <c r="G27" s="61"/>
      <c r="H27" s="61"/>
      <c r="I27" s="66"/>
      <c r="J27" s="66"/>
      <c r="K27" s="53">
        <f t="shared" si="20"/>
        <v>0</v>
      </c>
      <c r="L27" s="22">
        <f t="shared" si="2"/>
        <v>0</v>
      </c>
      <c r="M27" s="61"/>
      <c r="N27" s="61"/>
      <c r="O27" s="61"/>
      <c r="P27" s="61"/>
      <c r="Q27" s="61"/>
      <c r="V27" s="63">
        <f t="shared" si="3"/>
        <v>44065</v>
      </c>
      <c r="W27" s="64">
        <f t="shared" si="10"/>
        <v>44065</v>
      </c>
      <c r="X27" s="50" t="str">
        <f t="shared" si="11"/>
        <v>公休日</v>
      </c>
      <c r="Y27" s="27">
        <f t="shared" si="4"/>
        <v>0</v>
      </c>
      <c r="Z27" s="28">
        <f t="shared" si="5"/>
        <v>0</v>
      </c>
      <c r="AA27" s="29" t="str">
        <f t="shared" si="12"/>
        <v/>
      </c>
      <c r="AB27" s="30">
        <f t="shared" si="13"/>
        <v>0</v>
      </c>
      <c r="AC27" s="31">
        <f t="shared" si="14"/>
        <v>0</v>
      </c>
      <c r="AD27" s="32"/>
      <c r="AE27" s="30">
        <f t="shared" si="15"/>
        <v>0</v>
      </c>
      <c r="AF27" s="33">
        <f t="shared" si="15"/>
        <v>0</v>
      </c>
      <c r="AG27" s="34"/>
      <c r="AH27" s="35">
        <f t="shared" si="16"/>
        <v>0</v>
      </c>
      <c r="AI27" s="35"/>
      <c r="AJ27" s="28"/>
      <c r="AK27" s="28"/>
      <c r="AL27" s="28"/>
      <c r="AM27" s="28"/>
    </row>
    <row r="28" spans="1:39">
      <c r="A28" s="56">
        <f t="shared" si="0"/>
        <v>44066</v>
      </c>
      <c r="B28">
        <f t="shared" si="6"/>
        <v>23</v>
      </c>
      <c r="D28" s="63">
        <f t="shared" si="7"/>
        <v>44066</v>
      </c>
      <c r="E28" s="64">
        <f t="shared" si="8"/>
        <v>44066</v>
      </c>
      <c r="F28" s="50"/>
      <c r="G28" s="61"/>
      <c r="H28" s="61"/>
      <c r="I28" s="66"/>
      <c r="J28" s="66"/>
      <c r="K28" s="53">
        <f t="shared" si="20"/>
        <v>0</v>
      </c>
      <c r="L28" s="22">
        <f t="shared" si="2"/>
        <v>0</v>
      </c>
      <c r="M28" s="61"/>
      <c r="N28" s="61"/>
      <c r="O28" s="61"/>
      <c r="P28" s="61"/>
      <c r="Q28" s="61"/>
      <c r="V28" s="63">
        <f t="shared" si="3"/>
        <v>44066</v>
      </c>
      <c r="W28" s="64">
        <f t="shared" si="10"/>
        <v>44066</v>
      </c>
      <c r="X28" s="50" t="str">
        <f t="shared" si="11"/>
        <v/>
      </c>
      <c r="Y28" s="27">
        <f t="shared" si="4"/>
        <v>0</v>
      </c>
      <c r="Z28" s="28">
        <f t="shared" si="5"/>
        <v>0</v>
      </c>
      <c r="AA28" s="29" t="str">
        <f t="shared" si="12"/>
        <v/>
      </c>
      <c r="AB28" s="30">
        <f t="shared" si="13"/>
        <v>0</v>
      </c>
      <c r="AC28" s="31">
        <f t="shared" si="14"/>
        <v>0</v>
      </c>
      <c r="AD28" s="32"/>
      <c r="AE28" s="30">
        <f t="shared" si="15"/>
        <v>0</v>
      </c>
      <c r="AF28" s="33">
        <f t="shared" si="15"/>
        <v>0</v>
      </c>
      <c r="AG28" s="34"/>
      <c r="AH28" s="35">
        <f t="shared" si="16"/>
        <v>0</v>
      </c>
      <c r="AI28" s="35"/>
      <c r="AJ28" s="28"/>
      <c r="AK28" s="28"/>
      <c r="AL28" s="28"/>
      <c r="AM28" s="28"/>
    </row>
    <row r="29" spans="1:39">
      <c r="A29" s="56">
        <f t="shared" si="0"/>
        <v>44067</v>
      </c>
      <c r="B29">
        <f t="shared" si="6"/>
        <v>24</v>
      </c>
      <c r="D29" s="63">
        <f t="shared" si="7"/>
        <v>44067</v>
      </c>
      <c r="E29" s="64">
        <f t="shared" si="8"/>
        <v>44067</v>
      </c>
      <c r="F29" s="50"/>
      <c r="G29" s="61"/>
      <c r="H29" s="61"/>
      <c r="I29" s="66"/>
      <c r="J29" s="66"/>
      <c r="K29" s="22">
        <f t="shared" si="17"/>
        <v>0</v>
      </c>
      <c r="L29" s="22">
        <f t="shared" si="2"/>
        <v>0</v>
      </c>
      <c r="M29" s="61"/>
      <c r="N29" s="61"/>
      <c r="O29" s="61"/>
      <c r="P29" s="61"/>
      <c r="Q29" s="61"/>
      <c r="V29" s="63">
        <f t="shared" si="3"/>
        <v>44067</v>
      </c>
      <c r="W29" s="64">
        <f t="shared" si="10"/>
        <v>44067</v>
      </c>
      <c r="X29" s="50" t="str">
        <f t="shared" si="11"/>
        <v/>
      </c>
      <c r="Y29" s="27">
        <f t="shared" si="4"/>
        <v>0</v>
      </c>
      <c r="Z29" s="28">
        <f t="shared" si="5"/>
        <v>0</v>
      </c>
      <c r="AA29" s="29" t="str">
        <f t="shared" si="12"/>
        <v/>
      </c>
      <c r="AB29" s="30">
        <f t="shared" si="13"/>
        <v>0</v>
      </c>
      <c r="AC29" s="31">
        <f t="shared" si="14"/>
        <v>0</v>
      </c>
      <c r="AD29" s="32"/>
      <c r="AE29" s="30">
        <f t="shared" si="15"/>
        <v>0</v>
      </c>
      <c r="AF29" s="33">
        <f t="shared" si="15"/>
        <v>0</v>
      </c>
      <c r="AG29" s="34"/>
      <c r="AH29" s="35">
        <f t="shared" si="16"/>
        <v>0</v>
      </c>
      <c r="AI29" s="35"/>
      <c r="AJ29" s="28"/>
      <c r="AK29" s="28"/>
      <c r="AL29" s="28"/>
      <c r="AM29" s="28"/>
    </row>
    <row r="30" spans="1:39">
      <c r="A30" s="56">
        <f t="shared" si="0"/>
        <v>44068</v>
      </c>
      <c r="B30">
        <f t="shared" si="6"/>
        <v>25</v>
      </c>
      <c r="D30" s="63">
        <f t="shared" si="7"/>
        <v>44068</v>
      </c>
      <c r="E30" s="64">
        <f t="shared" si="8"/>
        <v>44068</v>
      </c>
      <c r="F30" s="50"/>
      <c r="G30" s="55"/>
      <c r="H30" s="55"/>
      <c r="I30" s="67"/>
      <c r="J30" s="67"/>
      <c r="K30" s="22">
        <f t="shared" si="17"/>
        <v>0</v>
      </c>
      <c r="L30" s="22">
        <f t="shared" si="2"/>
        <v>0</v>
      </c>
      <c r="M30" s="55"/>
      <c r="N30" s="55"/>
      <c r="O30" s="55"/>
      <c r="P30" s="55"/>
      <c r="Q30" s="55"/>
      <c r="V30" s="63">
        <f t="shared" si="3"/>
        <v>44068</v>
      </c>
      <c r="W30" s="64">
        <f t="shared" si="10"/>
        <v>44068</v>
      </c>
      <c r="X30" s="50" t="str">
        <f t="shared" si="11"/>
        <v/>
      </c>
      <c r="Y30" s="27">
        <f t="shared" si="4"/>
        <v>0</v>
      </c>
      <c r="Z30" s="28">
        <f t="shared" si="5"/>
        <v>0</v>
      </c>
      <c r="AA30" s="29" t="str">
        <f t="shared" si="12"/>
        <v/>
      </c>
      <c r="AB30" s="30">
        <f t="shared" si="13"/>
        <v>0</v>
      </c>
      <c r="AC30" s="31">
        <f t="shared" si="14"/>
        <v>0</v>
      </c>
      <c r="AD30" s="32"/>
      <c r="AE30" s="30">
        <f t="shared" si="15"/>
        <v>0</v>
      </c>
      <c r="AF30" s="33">
        <f t="shared" si="15"/>
        <v>0</v>
      </c>
      <c r="AG30" s="34"/>
      <c r="AH30" s="35">
        <f t="shared" si="16"/>
        <v>0</v>
      </c>
      <c r="AI30" s="35"/>
      <c r="AJ30" s="28"/>
      <c r="AK30" s="28"/>
      <c r="AL30" s="28"/>
      <c r="AM30" s="28"/>
    </row>
    <row r="31" spans="1:39">
      <c r="A31" s="56"/>
      <c r="D31" s="63"/>
      <c r="E31" s="64"/>
      <c r="F31" s="50" t="s">
        <v>24</v>
      </c>
      <c r="G31" s="55"/>
      <c r="H31" s="55"/>
      <c r="I31" s="67"/>
      <c r="J31" s="67"/>
      <c r="K31" s="22"/>
      <c r="L31" s="22"/>
      <c r="M31" s="55"/>
      <c r="N31" s="55"/>
      <c r="O31" s="55"/>
      <c r="P31" s="55"/>
      <c r="Q31" s="55"/>
      <c r="V31" s="63"/>
      <c r="W31" s="64"/>
      <c r="X31" s="50" t="str">
        <f t="shared" si="11"/>
        <v/>
      </c>
      <c r="Y31" s="36">
        <f t="shared" si="4"/>
        <v>0</v>
      </c>
      <c r="Z31" s="28">
        <f t="shared" si="5"/>
        <v>0</v>
      </c>
      <c r="AA31" s="29" t="str">
        <f t="shared" si="12"/>
        <v/>
      </c>
      <c r="AB31" s="30">
        <f t="shared" si="13"/>
        <v>0</v>
      </c>
      <c r="AC31" s="31">
        <f t="shared" si="14"/>
        <v>0</v>
      </c>
      <c r="AD31" s="32"/>
      <c r="AE31" s="30">
        <f t="shared" si="15"/>
        <v>0</v>
      </c>
      <c r="AF31" s="33">
        <f t="shared" si="15"/>
        <v>0</v>
      </c>
      <c r="AG31" s="34"/>
      <c r="AH31" s="35">
        <f t="shared" si="16"/>
        <v>0</v>
      </c>
      <c r="AI31" s="35"/>
      <c r="AJ31" s="28"/>
      <c r="AK31" s="28"/>
      <c r="AL31" s="28"/>
      <c r="AM31" s="28"/>
    </row>
    <row r="32" spans="1:39">
      <c r="A32" s="56"/>
      <c r="D32" s="63"/>
      <c r="E32" s="64"/>
      <c r="F32" s="50" t="s">
        <v>24</v>
      </c>
      <c r="G32" s="55"/>
      <c r="H32" s="55"/>
      <c r="I32" s="67"/>
      <c r="J32" s="67"/>
      <c r="K32" s="22"/>
      <c r="L32" s="22"/>
      <c r="M32" s="55"/>
      <c r="N32" s="55"/>
      <c r="O32" s="55"/>
      <c r="P32" s="55"/>
      <c r="Q32" s="55"/>
      <c r="V32" s="63"/>
      <c r="W32" s="64"/>
      <c r="X32" s="50" t="str">
        <f t="shared" si="11"/>
        <v/>
      </c>
      <c r="Y32" s="36">
        <f t="shared" si="4"/>
        <v>0</v>
      </c>
      <c r="Z32" s="28">
        <f t="shared" si="5"/>
        <v>0</v>
      </c>
      <c r="AA32" s="29" t="str">
        <f t="shared" si="12"/>
        <v/>
      </c>
      <c r="AB32" s="30">
        <f t="shared" si="13"/>
        <v>0</v>
      </c>
      <c r="AC32" s="31">
        <f t="shared" si="14"/>
        <v>0</v>
      </c>
      <c r="AD32" s="32"/>
      <c r="AE32" s="30">
        <f t="shared" si="15"/>
        <v>0</v>
      </c>
      <c r="AF32" s="33">
        <f t="shared" si="15"/>
        <v>0</v>
      </c>
      <c r="AG32" s="34"/>
      <c r="AH32" s="35">
        <f t="shared" si="16"/>
        <v>0</v>
      </c>
      <c r="AI32" s="35"/>
      <c r="AJ32" s="28"/>
      <c r="AK32" s="28"/>
      <c r="AL32" s="28"/>
      <c r="AM32" s="28"/>
    </row>
    <row r="33" spans="1:39">
      <c r="A33" s="56"/>
      <c r="D33" s="63"/>
      <c r="E33" s="64"/>
      <c r="F33" s="50" t="s">
        <v>24</v>
      </c>
      <c r="G33" s="55"/>
      <c r="H33" s="55"/>
      <c r="I33" s="67"/>
      <c r="J33" s="67"/>
      <c r="K33" s="22"/>
      <c r="L33" s="22"/>
      <c r="M33" s="55"/>
      <c r="N33" s="55"/>
      <c r="O33" s="55"/>
      <c r="P33" s="55"/>
      <c r="Q33" s="55"/>
      <c r="V33" s="63"/>
      <c r="W33" s="64"/>
      <c r="X33" s="50" t="str">
        <f t="shared" si="11"/>
        <v/>
      </c>
      <c r="Y33" s="36">
        <f t="shared" si="4"/>
        <v>0</v>
      </c>
      <c r="Z33" s="28">
        <f t="shared" si="5"/>
        <v>0</v>
      </c>
      <c r="AA33" s="29" t="str">
        <f t="shared" si="12"/>
        <v/>
      </c>
      <c r="AB33" s="30">
        <f t="shared" si="13"/>
        <v>0</v>
      </c>
      <c r="AC33" s="31">
        <f t="shared" si="14"/>
        <v>0</v>
      </c>
      <c r="AD33" s="32"/>
      <c r="AE33" s="30">
        <f t="shared" si="15"/>
        <v>0</v>
      </c>
      <c r="AF33" s="33">
        <f t="shared" si="15"/>
        <v>0</v>
      </c>
      <c r="AG33" s="34"/>
      <c r="AH33" s="35">
        <f t="shared" si="16"/>
        <v>0</v>
      </c>
      <c r="AI33" s="35"/>
      <c r="AJ33" s="28"/>
      <c r="AK33" s="28"/>
      <c r="AL33" s="28"/>
      <c r="AM33" s="28"/>
    </row>
    <row r="34" spans="1:39">
      <c r="A34" s="56"/>
      <c r="D34" s="63"/>
      <c r="E34" s="64"/>
      <c r="F34" s="50" t="s">
        <v>24</v>
      </c>
      <c r="G34" s="55"/>
      <c r="H34" s="55"/>
      <c r="I34" s="67"/>
      <c r="J34" s="67"/>
      <c r="K34" s="22"/>
      <c r="L34" s="22"/>
      <c r="M34" s="55"/>
      <c r="N34" s="55"/>
      <c r="O34" s="55"/>
      <c r="P34" s="55"/>
      <c r="Q34" s="55"/>
      <c r="V34" s="63"/>
      <c r="W34" s="64"/>
      <c r="X34" s="50" t="str">
        <f t="shared" si="11"/>
        <v/>
      </c>
      <c r="Y34" s="36">
        <f t="shared" si="4"/>
        <v>0</v>
      </c>
      <c r="Z34" s="28">
        <f t="shared" si="5"/>
        <v>0</v>
      </c>
      <c r="AA34" s="29" t="str">
        <f t="shared" si="12"/>
        <v/>
      </c>
      <c r="AB34" s="30">
        <f t="shared" si="13"/>
        <v>0</v>
      </c>
      <c r="AC34" s="31">
        <f t="shared" si="14"/>
        <v>0</v>
      </c>
      <c r="AD34" s="32"/>
      <c r="AE34" s="30">
        <f t="shared" si="15"/>
        <v>0</v>
      </c>
      <c r="AF34" s="33">
        <f t="shared" si="15"/>
        <v>0</v>
      </c>
      <c r="AG34" s="34"/>
      <c r="AH34" s="35">
        <f t="shared" si="16"/>
        <v>0</v>
      </c>
      <c r="AI34" s="35"/>
      <c r="AJ34" s="28"/>
      <c r="AK34" s="28"/>
      <c r="AL34" s="28"/>
      <c r="AM34" s="28"/>
    </row>
    <row r="35" spans="1:39">
      <c r="A35" s="56"/>
      <c r="D35" s="63"/>
      <c r="E35" s="64"/>
      <c r="F35" s="50" t="s">
        <v>24</v>
      </c>
      <c r="G35" s="55"/>
      <c r="H35" s="55"/>
      <c r="I35" s="67"/>
      <c r="J35" s="67"/>
      <c r="K35" s="22"/>
      <c r="L35" s="22"/>
      <c r="M35" s="55"/>
      <c r="N35" s="55"/>
      <c r="O35" s="55"/>
      <c r="P35" s="55"/>
      <c r="Q35" s="55"/>
      <c r="V35" s="63"/>
      <c r="W35" s="64"/>
      <c r="X35" s="50" t="str">
        <f t="shared" si="11"/>
        <v/>
      </c>
      <c r="Y35" s="36">
        <f t="shared" si="4"/>
        <v>0</v>
      </c>
      <c r="Z35" s="28">
        <f t="shared" si="5"/>
        <v>0</v>
      </c>
      <c r="AA35" s="29" t="str">
        <f t="shared" si="12"/>
        <v/>
      </c>
      <c r="AB35" s="30">
        <f t="shared" si="13"/>
        <v>0</v>
      </c>
      <c r="AC35" s="31">
        <f t="shared" si="14"/>
        <v>0</v>
      </c>
      <c r="AD35" s="32"/>
      <c r="AE35" s="30">
        <f t="shared" si="15"/>
        <v>0</v>
      </c>
      <c r="AF35" s="33">
        <f t="shared" si="15"/>
        <v>0</v>
      </c>
      <c r="AG35" s="34"/>
      <c r="AH35" s="35">
        <f t="shared" si="16"/>
        <v>0</v>
      </c>
      <c r="AI35" s="35"/>
      <c r="AJ35" s="28"/>
      <c r="AK35" s="28"/>
      <c r="AL35" s="28"/>
      <c r="AM35" s="28"/>
    </row>
    <row r="36" spans="1:39" ht="14.25" thickBot="1">
      <c r="A36" s="56"/>
      <c r="D36" s="72"/>
      <c r="E36" s="73"/>
      <c r="F36" s="51" t="s">
        <v>24</v>
      </c>
      <c r="G36" s="74"/>
      <c r="H36" s="74"/>
      <c r="I36" s="75"/>
      <c r="J36" s="75"/>
      <c r="K36" s="52"/>
      <c r="L36" s="52"/>
      <c r="M36" s="74"/>
      <c r="N36" s="74"/>
      <c r="O36" s="74"/>
      <c r="P36" s="74"/>
      <c r="Q36" s="74"/>
      <c r="V36" s="72"/>
      <c r="W36" s="73"/>
      <c r="X36" s="51" t="str">
        <f t="shared" si="11"/>
        <v/>
      </c>
      <c r="Y36" s="37">
        <f t="shared" si="4"/>
        <v>0</v>
      </c>
      <c r="Z36" s="38">
        <f t="shared" si="5"/>
        <v>0</v>
      </c>
      <c r="AA36" s="39" t="str">
        <f t="shared" si="12"/>
        <v/>
      </c>
      <c r="AB36" s="40">
        <f t="shared" si="13"/>
        <v>0</v>
      </c>
      <c r="AC36" s="41">
        <f t="shared" si="14"/>
        <v>0</v>
      </c>
      <c r="AD36" s="42"/>
      <c r="AE36" s="40">
        <f t="shared" si="15"/>
        <v>0</v>
      </c>
      <c r="AF36" s="43">
        <f t="shared" si="15"/>
        <v>0</v>
      </c>
      <c r="AG36" s="44"/>
      <c r="AH36" s="45">
        <f t="shared" si="16"/>
        <v>0</v>
      </c>
      <c r="AI36" s="45"/>
      <c r="AJ36" s="28"/>
      <c r="AK36" s="28"/>
      <c r="AL36" s="28"/>
      <c r="AM36" s="28"/>
    </row>
    <row r="37" spans="1:39" ht="14.25" thickTop="1">
      <c r="A37" s="56">
        <f>DATE( $I$3, $K$3-1, ROW()-11)</f>
        <v>44038</v>
      </c>
      <c r="B37">
        <f t="shared" si="6"/>
        <v>26</v>
      </c>
      <c r="D37" s="68">
        <f>IF(B37=ROW()-11, A37, "")</f>
        <v>44038</v>
      </c>
      <c r="E37" s="69">
        <f t="shared" si="8"/>
        <v>44038</v>
      </c>
      <c r="F37" s="50"/>
      <c r="G37" s="61"/>
      <c r="H37" s="61"/>
      <c r="I37" s="66"/>
      <c r="J37" s="66"/>
      <c r="K37" s="53">
        <f t="shared" ref="K37:K40" si="21">IF(I37="",0,J37-I37-$T$5)</f>
        <v>0</v>
      </c>
      <c r="L37" s="53">
        <f t="shared" ref="L37:L42" si="22">IF(K37="",0,IF(K37&gt;$T$6,K37-$T$6,0))</f>
        <v>0</v>
      </c>
      <c r="M37" s="70"/>
      <c r="N37" s="70"/>
      <c r="O37" s="70"/>
      <c r="P37" s="70"/>
      <c r="Q37" s="70"/>
      <c r="V37" s="68">
        <f t="shared" ref="V37:V42" si="23">IF(B37=ROW()-11, A37, "")</f>
        <v>44038</v>
      </c>
      <c r="W37" s="69">
        <f t="shared" ref="W37:W42" si="24">V37</f>
        <v>44038</v>
      </c>
      <c r="X37" s="76" t="str">
        <f t="shared" si="11"/>
        <v/>
      </c>
      <c r="Y37" s="27">
        <f t="shared" si="4"/>
        <v>0</v>
      </c>
      <c r="Z37" s="28">
        <f t="shared" si="5"/>
        <v>0</v>
      </c>
      <c r="AA37" s="29" t="str">
        <f t="shared" si="12"/>
        <v/>
      </c>
      <c r="AB37" s="30">
        <f t="shared" si="13"/>
        <v>0</v>
      </c>
      <c r="AC37" s="31">
        <f t="shared" si="14"/>
        <v>0</v>
      </c>
      <c r="AD37" s="32"/>
      <c r="AE37" s="30">
        <f t="shared" si="15"/>
        <v>0</v>
      </c>
      <c r="AF37" s="33">
        <f t="shared" si="15"/>
        <v>0</v>
      </c>
      <c r="AG37" s="34"/>
      <c r="AH37" s="35">
        <f t="shared" si="16"/>
        <v>0</v>
      </c>
      <c r="AI37" s="35"/>
      <c r="AJ37" s="28"/>
      <c r="AK37" s="28"/>
      <c r="AL37" s="28"/>
      <c r="AM37" s="28"/>
    </row>
    <row r="38" spans="1:39">
      <c r="A38" s="56">
        <f t="shared" ref="A38:A42" si="25">DATE( $I$3, $K$3-1, ROW()-11)</f>
        <v>44039</v>
      </c>
      <c r="B38">
        <f t="shared" si="6"/>
        <v>27</v>
      </c>
      <c r="D38" s="68">
        <f>IF(B38=ROW()-11, A38, "")</f>
        <v>44039</v>
      </c>
      <c r="E38" s="69">
        <f t="shared" si="8"/>
        <v>44039</v>
      </c>
      <c r="F38" s="65"/>
      <c r="G38" s="61"/>
      <c r="H38" s="61"/>
      <c r="I38" s="66"/>
      <c r="J38" s="66"/>
      <c r="K38" s="22">
        <f t="shared" si="21"/>
        <v>0</v>
      </c>
      <c r="L38" s="22">
        <f t="shared" si="22"/>
        <v>0</v>
      </c>
      <c r="M38" s="61"/>
      <c r="N38" s="61"/>
      <c r="O38" s="61"/>
      <c r="P38" s="61"/>
      <c r="Q38" s="61"/>
      <c r="V38" s="68">
        <f t="shared" si="23"/>
        <v>44039</v>
      </c>
      <c r="W38" s="69">
        <f t="shared" si="24"/>
        <v>44039</v>
      </c>
      <c r="X38" s="50" t="str">
        <f t="shared" si="11"/>
        <v/>
      </c>
      <c r="Y38" s="27">
        <f t="shared" si="4"/>
        <v>0</v>
      </c>
      <c r="Z38" s="28">
        <f t="shared" si="5"/>
        <v>0</v>
      </c>
      <c r="AA38" s="29" t="str">
        <f t="shared" si="12"/>
        <v/>
      </c>
      <c r="AB38" s="30">
        <f t="shared" si="13"/>
        <v>0</v>
      </c>
      <c r="AC38" s="31">
        <f t="shared" si="14"/>
        <v>0</v>
      </c>
      <c r="AD38" s="32"/>
      <c r="AE38" s="30">
        <f t="shared" si="15"/>
        <v>0</v>
      </c>
      <c r="AF38" s="33">
        <f t="shared" si="15"/>
        <v>0</v>
      </c>
      <c r="AG38" s="34"/>
      <c r="AH38" s="35">
        <f t="shared" si="16"/>
        <v>0</v>
      </c>
      <c r="AI38" s="35"/>
      <c r="AJ38" s="28"/>
      <c r="AK38" s="28"/>
      <c r="AL38" s="28"/>
      <c r="AM38" s="28"/>
    </row>
    <row r="39" spans="1:39">
      <c r="A39" s="56">
        <f t="shared" si="25"/>
        <v>44040</v>
      </c>
      <c r="B39">
        <f t="shared" si="6"/>
        <v>28</v>
      </c>
      <c r="D39" s="68">
        <f t="shared" ref="D39:D42" si="26">IF(B39=ROW()-11, A39, "")</f>
        <v>44040</v>
      </c>
      <c r="E39" s="69">
        <f t="shared" si="8"/>
        <v>44040</v>
      </c>
      <c r="F39" s="65"/>
      <c r="G39" s="61"/>
      <c r="H39" s="61"/>
      <c r="I39" s="66"/>
      <c r="J39" s="66"/>
      <c r="K39" s="22">
        <f t="shared" si="21"/>
        <v>0</v>
      </c>
      <c r="L39" s="22">
        <f t="shared" si="22"/>
        <v>0</v>
      </c>
      <c r="M39" s="61"/>
      <c r="N39" s="61"/>
      <c r="O39" s="61"/>
      <c r="P39" s="61"/>
      <c r="Q39" s="61"/>
      <c r="V39" s="68">
        <f t="shared" si="23"/>
        <v>44040</v>
      </c>
      <c r="W39" s="69">
        <f t="shared" si="24"/>
        <v>44040</v>
      </c>
      <c r="X39" s="50" t="str">
        <f t="shared" si="11"/>
        <v/>
      </c>
      <c r="Y39" s="27">
        <f t="shared" si="4"/>
        <v>0</v>
      </c>
      <c r="Z39" s="28">
        <f t="shared" si="5"/>
        <v>0</v>
      </c>
      <c r="AA39" s="29" t="str">
        <f t="shared" si="12"/>
        <v/>
      </c>
      <c r="AB39" s="30">
        <f t="shared" si="13"/>
        <v>0</v>
      </c>
      <c r="AC39" s="31">
        <f t="shared" si="14"/>
        <v>0</v>
      </c>
      <c r="AD39" s="32"/>
      <c r="AE39" s="30">
        <f t="shared" si="15"/>
        <v>0</v>
      </c>
      <c r="AF39" s="33">
        <f t="shared" si="15"/>
        <v>0</v>
      </c>
      <c r="AG39" s="34"/>
      <c r="AH39" s="35">
        <f t="shared" si="16"/>
        <v>0</v>
      </c>
      <c r="AI39" s="35"/>
      <c r="AJ39" s="28"/>
      <c r="AK39" s="28"/>
      <c r="AL39" s="28"/>
      <c r="AM39" s="28"/>
    </row>
    <row r="40" spans="1:39">
      <c r="A40" s="56">
        <f t="shared" si="25"/>
        <v>44041</v>
      </c>
      <c r="B40">
        <f t="shared" si="6"/>
        <v>29</v>
      </c>
      <c r="D40" s="68">
        <f t="shared" si="26"/>
        <v>44041</v>
      </c>
      <c r="E40" s="69">
        <f t="shared" si="8"/>
        <v>44041</v>
      </c>
      <c r="F40" s="65"/>
      <c r="G40" s="61"/>
      <c r="H40" s="61"/>
      <c r="I40" s="66"/>
      <c r="J40" s="66"/>
      <c r="K40" s="22">
        <f t="shared" si="21"/>
        <v>0</v>
      </c>
      <c r="L40" s="22">
        <f t="shared" si="22"/>
        <v>0</v>
      </c>
      <c r="M40" s="61"/>
      <c r="N40" s="61"/>
      <c r="O40" s="61"/>
      <c r="P40" s="61"/>
      <c r="Q40" s="61"/>
      <c r="V40" s="68">
        <f t="shared" si="23"/>
        <v>44041</v>
      </c>
      <c r="W40" s="69">
        <f t="shared" si="24"/>
        <v>44041</v>
      </c>
      <c r="X40" s="50" t="str">
        <f t="shared" si="11"/>
        <v/>
      </c>
      <c r="Y40" s="27">
        <f t="shared" si="4"/>
        <v>0</v>
      </c>
      <c r="Z40" s="28">
        <f t="shared" si="5"/>
        <v>0</v>
      </c>
      <c r="AA40" s="29" t="str">
        <f t="shared" si="12"/>
        <v/>
      </c>
      <c r="AB40" s="30">
        <f t="shared" si="13"/>
        <v>0</v>
      </c>
      <c r="AC40" s="46">
        <f t="shared" si="14"/>
        <v>0</v>
      </c>
      <c r="AD40" s="32"/>
      <c r="AE40" s="30">
        <f t="shared" si="15"/>
        <v>0</v>
      </c>
      <c r="AF40" s="33">
        <f t="shared" si="15"/>
        <v>0</v>
      </c>
      <c r="AG40" s="34"/>
      <c r="AH40" s="35">
        <f t="shared" si="16"/>
        <v>0</v>
      </c>
      <c r="AI40" s="35"/>
      <c r="AJ40" s="28"/>
      <c r="AK40" s="28"/>
      <c r="AL40" s="28"/>
      <c r="AM40" s="28"/>
    </row>
    <row r="41" spans="1:39">
      <c r="A41" s="56">
        <f t="shared" si="25"/>
        <v>44042</v>
      </c>
      <c r="B41">
        <f t="shared" si="6"/>
        <v>30</v>
      </c>
      <c r="D41" s="68">
        <f t="shared" si="26"/>
        <v>44042</v>
      </c>
      <c r="E41" s="69">
        <f t="shared" si="8"/>
        <v>44042</v>
      </c>
      <c r="F41" s="65"/>
      <c r="G41" s="61"/>
      <c r="H41" s="61"/>
      <c r="I41" s="66"/>
      <c r="J41" s="66"/>
      <c r="K41" s="22">
        <f t="shared" ref="K41:K42" si="27">IF(I41="",0,J41-I41-$T$5)</f>
        <v>0</v>
      </c>
      <c r="L41" s="22">
        <f t="shared" si="22"/>
        <v>0</v>
      </c>
      <c r="M41" s="55"/>
      <c r="N41" s="55"/>
      <c r="O41" s="55"/>
      <c r="P41" s="55"/>
      <c r="Q41" s="55"/>
      <c r="V41" s="68">
        <f t="shared" si="23"/>
        <v>44042</v>
      </c>
      <c r="W41" s="69">
        <f t="shared" si="24"/>
        <v>44042</v>
      </c>
      <c r="X41" s="50" t="str">
        <f t="shared" si="11"/>
        <v/>
      </c>
      <c r="Y41" s="27">
        <f t="shared" si="4"/>
        <v>0</v>
      </c>
      <c r="Z41" s="28">
        <f t="shared" si="5"/>
        <v>0</v>
      </c>
      <c r="AA41" s="29" t="str">
        <f t="shared" si="12"/>
        <v/>
      </c>
      <c r="AB41" s="30">
        <f t="shared" si="13"/>
        <v>0</v>
      </c>
      <c r="AC41" s="31">
        <f t="shared" si="14"/>
        <v>0</v>
      </c>
      <c r="AD41" s="32"/>
      <c r="AE41" s="30">
        <f t="shared" si="15"/>
        <v>0</v>
      </c>
      <c r="AF41" s="33">
        <f t="shared" si="15"/>
        <v>0</v>
      </c>
      <c r="AG41" s="34"/>
      <c r="AH41" s="35">
        <f t="shared" si="16"/>
        <v>0</v>
      </c>
      <c r="AI41" s="35"/>
      <c r="AJ41" s="28"/>
      <c r="AK41" s="28"/>
      <c r="AL41" s="28"/>
      <c r="AM41" s="28"/>
    </row>
    <row r="42" spans="1:39">
      <c r="A42" s="56">
        <f t="shared" si="25"/>
        <v>44043</v>
      </c>
      <c r="B42">
        <f t="shared" si="6"/>
        <v>31</v>
      </c>
      <c r="D42" s="68">
        <f t="shared" si="26"/>
        <v>44043</v>
      </c>
      <c r="E42" s="69">
        <f t="shared" si="8"/>
        <v>44043</v>
      </c>
      <c r="F42" s="65"/>
      <c r="G42" s="55"/>
      <c r="H42" s="55"/>
      <c r="I42" s="67"/>
      <c r="J42" s="67"/>
      <c r="K42" s="22">
        <f t="shared" si="27"/>
        <v>0</v>
      </c>
      <c r="L42" s="22">
        <f t="shared" si="22"/>
        <v>0</v>
      </c>
      <c r="M42" s="55"/>
      <c r="N42" s="55"/>
      <c r="O42" s="55"/>
      <c r="P42" s="55"/>
      <c r="Q42" s="55"/>
      <c r="V42" s="68">
        <f t="shared" si="23"/>
        <v>44043</v>
      </c>
      <c r="W42" s="69">
        <f t="shared" si="24"/>
        <v>44043</v>
      </c>
      <c r="X42" s="50" t="str">
        <f t="shared" si="11"/>
        <v/>
      </c>
      <c r="Y42" s="27">
        <f t="shared" si="4"/>
        <v>0</v>
      </c>
      <c r="Z42" s="28">
        <f t="shared" si="5"/>
        <v>0</v>
      </c>
      <c r="AA42" s="29" t="str">
        <f t="shared" si="12"/>
        <v/>
      </c>
      <c r="AB42" s="30">
        <f t="shared" si="13"/>
        <v>0</v>
      </c>
      <c r="AC42" s="31">
        <f t="shared" si="14"/>
        <v>0</v>
      </c>
      <c r="AD42" s="32"/>
      <c r="AE42" s="30">
        <f t="shared" si="15"/>
        <v>0</v>
      </c>
      <c r="AF42" s="33">
        <f t="shared" si="15"/>
        <v>0</v>
      </c>
      <c r="AG42" s="34"/>
      <c r="AH42" s="35">
        <f t="shared" si="16"/>
        <v>0</v>
      </c>
      <c r="AI42" s="35"/>
      <c r="AJ42" s="28"/>
      <c r="AK42" s="28"/>
      <c r="AL42" s="28"/>
      <c r="AM42" s="28"/>
    </row>
    <row r="43" spans="1:39">
      <c r="AI43" s="2"/>
    </row>
    <row r="47" spans="1:39">
      <c r="X47" s="54"/>
    </row>
    <row r="48" spans="1:39">
      <c r="X48" s="54"/>
    </row>
    <row r="49" spans="29:29">
      <c r="AC49" s="47"/>
    </row>
  </sheetData>
  <phoneticPr fontId="12"/>
  <conditionalFormatting sqref="D6:E42">
    <cfRule type="expression" dxfId="239" priority="29">
      <formula>WEEKDAY(D6)=7</formula>
    </cfRule>
    <cfRule type="expression" dxfId="238" priority="30">
      <formula>WEEKDAY(D6)=1</formula>
    </cfRule>
  </conditionalFormatting>
  <conditionalFormatting sqref="D6:F6 D38:F42 D7:E37">
    <cfRule type="expression" dxfId="237" priority="28" stopIfTrue="1">
      <formula>NOT($F6="")</formula>
    </cfRule>
  </conditionalFormatting>
  <conditionalFormatting sqref="V6:W42">
    <cfRule type="expression" dxfId="236" priority="26">
      <formula>WEEKDAY(V6)=7</formula>
    </cfRule>
    <cfRule type="expression" dxfId="235" priority="27">
      <formula>WEEKDAY(V6)=1</formula>
    </cfRule>
  </conditionalFormatting>
  <conditionalFormatting sqref="V6:W42">
    <cfRule type="expression" dxfId="234" priority="25" stopIfTrue="1">
      <formula>NOT($F6="")</formula>
    </cfRule>
  </conditionalFormatting>
  <conditionalFormatting sqref="Y15:Y16">
    <cfRule type="cellIs" dxfId="233" priority="23" stopIfTrue="1" operator="equal">
      <formula>"土"</formula>
    </cfRule>
    <cfRule type="cellIs" dxfId="232" priority="24" stopIfTrue="1" operator="equal">
      <formula>"日"</formula>
    </cfRule>
  </conditionalFormatting>
  <conditionalFormatting sqref="Y23">
    <cfRule type="cellIs" dxfId="231" priority="21" stopIfTrue="1" operator="equal">
      <formula>"土"</formula>
    </cfRule>
    <cfRule type="cellIs" dxfId="230" priority="22" stopIfTrue="1" operator="equal">
      <formula>"日"</formula>
    </cfRule>
  </conditionalFormatting>
  <conditionalFormatting sqref="Y40:Y41">
    <cfRule type="cellIs" dxfId="229" priority="19" stopIfTrue="1" operator="equal">
      <formula>"土"</formula>
    </cfRule>
    <cfRule type="cellIs" dxfId="228" priority="20" stopIfTrue="1" operator="equal">
      <formula>"日"</formula>
    </cfRule>
  </conditionalFormatting>
  <conditionalFormatting sqref="Y42">
    <cfRule type="cellIs" dxfId="227" priority="17" stopIfTrue="1" operator="equal">
      <formula>"土"</formula>
    </cfRule>
    <cfRule type="cellIs" dxfId="226" priority="18" stopIfTrue="1" operator="equal">
      <formula>"日"</formula>
    </cfRule>
  </conditionalFormatting>
  <conditionalFormatting sqref="Y37">
    <cfRule type="cellIs" dxfId="225" priority="15" stopIfTrue="1" operator="equal">
      <formula>"土"</formula>
    </cfRule>
    <cfRule type="cellIs" dxfId="224" priority="16" stopIfTrue="1" operator="equal">
      <formula>"日"</formula>
    </cfRule>
  </conditionalFormatting>
  <conditionalFormatting sqref="Y38:Y39">
    <cfRule type="cellIs" dxfId="223" priority="13" stopIfTrue="1" operator="equal">
      <formula>"土"</formula>
    </cfRule>
    <cfRule type="cellIs" dxfId="222" priority="14" stopIfTrue="1" operator="equal">
      <formula>"日"</formula>
    </cfRule>
  </conditionalFormatting>
  <conditionalFormatting sqref="Y17:Y20 Y10:Y14 Y8 Y22">
    <cfRule type="cellIs" dxfId="221" priority="11" stopIfTrue="1" operator="equal">
      <formula>"土"</formula>
    </cfRule>
    <cfRule type="cellIs" dxfId="220" priority="12" stopIfTrue="1" operator="equal">
      <formula>"日"</formula>
    </cfRule>
  </conditionalFormatting>
  <conditionalFormatting sqref="Y24:Y25">
    <cfRule type="cellIs" dxfId="219" priority="9" stopIfTrue="1" operator="equal">
      <formula>"土"</formula>
    </cfRule>
    <cfRule type="cellIs" dxfId="218" priority="10" stopIfTrue="1" operator="equal">
      <formula>"日"</formula>
    </cfRule>
  </conditionalFormatting>
  <conditionalFormatting sqref="Y9">
    <cfRule type="cellIs" dxfId="217" priority="7" stopIfTrue="1" operator="equal">
      <formula>"土"</formula>
    </cfRule>
    <cfRule type="cellIs" dxfId="216" priority="8" stopIfTrue="1" operator="equal">
      <formula>"日"</formula>
    </cfRule>
  </conditionalFormatting>
  <conditionalFormatting sqref="Y21">
    <cfRule type="cellIs" dxfId="215" priority="5" stopIfTrue="1" operator="equal">
      <formula>"土"</formula>
    </cfRule>
    <cfRule type="cellIs" dxfId="214" priority="6" stopIfTrue="1" operator="equal">
      <formula>"日"</formula>
    </cfRule>
  </conditionalFormatting>
  <conditionalFormatting sqref="Y26:Y30">
    <cfRule type="cellIs" dxfId="213" priority="3" stopIfTrue="1" operator="equal">
      <formula>"土"</formula>
    </cfRule>
    <cfRule type="cellIs" dxfId="212" priority="4" stopIfTrue="1" operator="equal">
      <formula>"日"</formula>
    </cfRule>
  </conditionalFormatting>
  <conditionalFormatting sqref="Y6:Y7">
    <cfRule type="cellIs" dxfId="211" priority="1" stopIfTrue="1" operator="equal">
      <formula>"土"</formula>
    </cfRule>
    <cfRule type="cellIs" dxfId="210" priority="2" stopIfTrue="1" operator="equal">
      <formula>"日"</formula>
    </cfRule>
  </conditionalFormatting>
  <dataValidations count="1">
    <dataValidation imeMode="off" allowBlank="1" showInputMessage="1" showErrorMessage="1" sqref="Z6:AI7" xr:uid="{00000000-0002-0000-0300-000000000000}"/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49"/>
  <sheetViews>
    <sheetView showZeros="0" topLeftCell="C1" workbookViewId="0">
      <pane ySplit="5" topLeftCell="A9" activePane="bottomLeft" state="frozen"/>
      <selection activeCell="C1" sqref="C1"/>
      <selection pane="bottomLeft" activeCell="F40" sqref="F40"/>
    </sheetView>
  </sheetViews>
  <sheetFormatPr defaultRowHeight="13.5"/>
  <cols>
    <col min="1" max="1" width="19.25" hidden="1" customWidth="1"/>
    <col min="2" max="2" width="11.125" hidden="1" customWidth="1"/>
    <col min="3" max="3" width="3.5" customWidth="1"/>
    <col min="4" max="4" width="3.5" bestFit="1" customWidth="1"/>
    <col min="5" max="5" width="3.375" bestFit="1" customWidth="1"/>
    <col min="6" max="6" width="16.875" customWidth="1"/>
    <col min="7" max="7" width="19.625" customWidth="1"/>
    <col min="9" max="12" width="11.25" customWidth="1"/>
    <col min="13" max="17" width="5.625" customWidth="1"/>
    <col min="18" max="18" width="4" customWidth="1"/>
    <col min="22" max="22" width="3.5" bestFit="1" customWidth="1"/>
    <col min="23" max="23" width="3.375" bestFit="1" customWidth="1"/>
    <col min="24" max="24" width="15.75" style="1" customWidth="1"/>
    <col min="25" max="25" width="20.625" style="1" customWidth="1"/>
    <col min="26" max="26" width="11.25" style="2" bestFit="1" customWidth="1"/>
    <col min="27" max="27" width="9.125" style="3" customWidth="1"/>
    <col min="28" max="29" width="9.125" style="1" customWidth="1"/>
    <col min="30" max="30" width="9.125" style="13" customWidth="1"/>
    <col min="31" max="31" width="9.125" style="1" customWidth="1"/>
    <col min="32" max="33" width="7.625" style="1" customWidth="1"/>
    <col min="34" max="34" width="7.625" style="2" customWidth="1"/>
    <col min="35" max="35" width="7.625" style="1" customWidth="1"/>
    <col min="36" max="38" width="6.75" style="1" customWidth="1"/>
    <col min="39" max="39" width="9.125" style="1" customWidth="1"/>
  </cols>
  <sheetData>
    <row r="1" spans="1:39" ht="17.25">
      <c r="F1" s="57" t="s">
        <v>30</v>
      </c>
      <c r="AB1" s="6"/>
      <c r="AC1" s="7"/>
      <c r="AD1" s="8"/>
      <c r="AE1" s="4"/>
      <c r="AI1" s="5"/>
    </row>
    <row r="2" spans="1:39">
      <c r="X2" s="5"/>
      <c r="AB2" s="6"/>
      <c r="AC2" s="7"/>
      <c r="AD2" s="8"/>
      <c r="AE2" s="4"/>
      <c r="AI2" s="9"/>
    </row>
    <row r="3" spans="1:39" ht="18.75">
      <c r="F3" s="48">
        <f>書式!F3</f>
        <v>0</v>
      </c>
      <c r="I3" s="58">
        <v>2020</v>
      </c>
      <c r="J3" s="59" t="s">
        <v>28</v>
      </c>
      <c r="K3" s="58">
        <v>9</v>
      </c>
      <c r="L3" s="59" t="s">
        <v>29</v>
      </c>
      <c r="X3" s="10">
        <f>F3</f>
        <v>0</v>
      </c>
      <c r="Y3" s="10"/>
      <c r="Z3" s="11">
        <f>I3</f>
        <v>2020</v>
      </c>
      <c r="AA3" s="12">
        <v>2018</v>
      </c>
      <c r="AB3" s="77">
        <f>K3</f>
        <v>9</v>
      </c>
      <c r="AC3" s="6">
        <v>6</v>
      </c>
      <c r="AF3" s="14" t="s">
        <v>11</v>
      </c>
      <c r="AH3" s="15" t="s">
        <v>12</v>
      </c>
    </row>
    <row r="4" spans="1:39" ht="3.75" customHeight="1">
      <c r="Z4" s="16"/>
      <c r="AA4" s="17"/>
      <c r="AB4" s="7"/>
      <c r="AC4" s="7"/>
      <c r="AD4" s="18"/>
      <c r="AE4" s="7"/>
      <c r="AF4" s="7"/>
      <c r="AG4" s="19"/>
      <c r="AH4" s="20"/>
      <c r="AI4" s="19"/>
      <c r="AJ4" s="7"/>
      <c r="AK4" s="7"/>
      <c r="AL4" s="7"/>
      <c r="AM4" s="7"/>
    </row>
    <row r="5" spans="1:39">
      <c r="D5" s="65"/>
      <c r="E5" s="65"/>
      <c r="F5" s="60"/>
      <c r="G5" s="61" t="s">
        <v>0</v>
      </c>
      <c r="H5" s="61" t="s">
        <v>1</v>
      </c>
      <c r="I5" s="61" t="s">
        <v>2</v>
      </c>
      <c r="J5" s="61" t="s">
        <v>3</v>
      </c>
      <c r="K5" s="60" t="s">
        <v>4</v>
      </c>
      <c r="L5" s="60" t="s">
        <v>5</v>
      </c>
      <c r="M5" s="62" t="s">
        <v>6</v>
      </c>
      <c r="N5" s="62" t="s">
        <v>25</v>
      </c>
      <c r="O5" s="62" t="s">
        <v>7</v>
      </c>
      <c r="P5" s="62" t="s">
        <v>8</v>
      </c>
      <c r="Q5" s="61" t="s">
        <v>9</v>
      </c>
      <c r="S5" s="21" t="s">
        <v>10</v>
      </c>
      <c r="T5" s="22">
        <v>4.1666666666666664E-2</v>
      </c>
      <c r="V5" s="65"/>
      <c r="W5" s="65"/>
      <c r="X5" s="49" t="s">
        <v>13</v>
      </c>
      <c r="Y5" s="23" t="s">
        <v>14</v>
      </c>
      <c r="Z5" s="23" t="s">
        <v>15</v>
      </c>
      <c r="AA5" s="24" t="s">
        <v>16</v>
      </c>
      <c r="AB5" s="23" t="s">
        <v>17</v>
      </c>
      <c r="AC5" s="23" t="s">
        <v>18</v>
      </c>
      <c r="AD5" s="23" t="s">
        <v>19</v>
      </c>
      <c r="AE5" s="23" t="s">
        <v>20</v>
      </c>
      <c r="AF5" s="25" t="s">
        <v>21</v>
      </c>
      <c r="AG5" s="25" t="s">
        <v>22</v>
      </c>
      <c r="AH5" s="26" t="s">
        <v>21</v>
      </c>
      <c r="AI5" s="26" t="s">
        <v>22</v>
      </c>
      <c r="AJ5" s="23"/>
      <c r="AK5" s="23"/>
      <c r="AL5" s="23"/>
      <c r="AM5" s="23"/>
    </row>
    <row r="6" spans="1:39">
      <c r="A6" s="56">
        <f t="shared" ref="A6:A30" si="0">DATE( $I$3, $K$3, ROW()-5)</f>
        <v>44075</v>
      </c>
      <c r="B6">
        <f>DAY(A6)</f>
        <v>1</v>
      </c>
      <c r="D6" s="63">
        <f>IF(B6=ROW()-5, A6, "")</f>
        <v>44075</v>
      </c>
      <c r="E6" s="64">
        <f>D6</f>
        <v>44075</v>
      </c>
      <c r="F6" s="65"/>
      <c r="G6" s="61"/>
      <c r="H6" s="61"/>
      <c r="I6" s="66"/>
      <c r="J6" s="66"/>
      <c r="K6" s="22">
        <f t="shared" ref="K6:K28" si="1">IF(I6="",0,J6-I6-$T$5)</f>
        <v>0</v>
      </c>
      <c r="L6" s="22">
        <f t="shared" ref="L6:L30" si="2">IF(K6="",0,IF(K6&gt;$T$6,K6-$T$6,0))</f>
        <v>0</v>
      </c>
      <c r="M6" s="61"/>
      <c r="N6" s="61"/>
      <c r="O6" s="61"/>
      <c r="P6" s="61"/>
      <c r="Q6" s="61"/>
      <c r="S6" s="21" t="s">
        <v>4</v>
      </c>
      <c r="T6" s="22">
        <v>0.33333333333333331</v>
      </c>
      <c r="V6" s="63">
        <f t="shared" ref="V6:V30" si="3">IF(B6=ROW()-5, A6, "")</f>
        <v>44075</v>
      </c>
      <c r="W6" s="64">
        <f>V6</f>
        <v>44075</v>
      </c>
      <c r="X6" s="50" t="str">
        <f>IF(F6="","",F6)</f>
        <v/>
      </c>
      <c r="Y6" s="27">
        <f t="shared" ref="Y6:Y42" si="4">G6</f>
        <v>0</v>
      </c>
      <c r="Z6" s="28">
        <f t="shared" ref="Z6:Z42" si="5">IF(H6="",0,H6)</f>
        <v>0</v>
      </c>
      <c r="AA6" s="29" t="str">
        <f>IF(N6&gt;0,1-N6,IF(K6&lt;=0,"",1-AB6))</f>
        <v/>
      </c>
      <c r="AB6" s="30">
        <f>IF(M6="",0,M6)</f>
        <v>0</v>
      </c>
      <c r="AC6" s="31">
        <f>IF(L6=0,0,HOUR(L6)+MINUTE(L6)/60)</f>
        <v>0</v>
      </c>
      <c r="AD6" s="32"/>
      <c r="AE6" s="30">
        <f>IF(O6="",0,O6)</f>
        <v>0</v>
      </c>
      <c r="AF6" s="33">
        <f>IF(P6="",0,P6)</f>
        <v>0</v>
      </c>
      <c r="AG6" s="34"/>
      <c r="AH6" s="35">
        <f>IF(Q6="",0,Q6)</f>
        <v>0</v>
      </c>
      <c r="AI6" s="35"/>
      <c r="AJ6" s="28"/>
      <c r="AK6" s="28"/>
      <c r="AL6" s="28"/>
      <c r="AM6" s="28"/>
    </row>
    <row r="7" spans="1:39">
      <c r="A7" s="56">
        <f t="shared" si="0"/>
        <v>44076</v>
      </c>
      <c r="B7">
        <f t="shared" ref="B7:B42" si="6">DAY(A7)</f>
        <v>2</v>
      </c>
      <c r="D7" s="63">
        <f t="shared" ref="D7:D30" si="7">IF(B7=ROW()-5, A7, "")</f>
        <v>44076</v>
      </c>
      <c r="E7" s="64">
        <f t="shared" ref="E7:E42" si="8">D7</f>
        <v>44076</v>
      </c>
      <c r="F7" s="50"/>
      <c r="G7" s="61"/>
      <c r="H7" s="61"/>
      <c r="I7" s="66"/>
      <c r="J7" s="66"/>
      <c r="K7" s="53">
        <f t="shared" si="1"/>
        <v>0</v>
      </c>
      <c r="L7" s="22">
        <f t="shared" si="2"/>
        <v>0</v>
      </c>
      <c r="M7" s="61"/>
      <c r="N7" s="61"/>
      <c r="O7" s="61"/>
      <c r="P7" s="61"/>
      <c r="Q7" s="61"/>
      <c r="V7" s="63">
        <f t="shared" si="3"/>
        <v>44076</v>
      </c>
      <c r="W7" s="64">
        <f t="shared" ref="W7:W30" si="9">V7</f>
        <v>44076</v>
      </c>
      <c r="X7" s="50" t="str">
        <f t="shared" ref="X7:X42" si="10">IF(F7="","",F7)</f>
        <v/>
      </c>
      <c r="Y7" s="27">
        <f t="shared" si="4"/>
        <v>0</v>
      </c>
      <c r="Z7" s="28">
        <f t="shared" si="5"/>
        <v>0</v>
      </c>
      <c r="AA7" s="29" t="str">
        <f t="shared" ref="AA7:AA42" si="11">IF(K7&lt;=0,"",1-AB7)</f>
        <v/>
      </c>
      <c r="AB7" s="30">
        <f t="shared" ref="AB7:AB42" si="12">IF(M7="",0,M7)</f>
        <v>0</v>
      </c>
      <c r="AC7" s="31">
        <f t="shared" ref="AC7:AC42" si="13">IF(L7=0,0,HOUR(L7)+MINUTE(L7)/60)</f>
        <v>0</v>
      </c>
      <c r="AD7" s="32"/>
      <c r="AE7" s="30">
        <f t="shared" ref="AE7:AF42" si="14">IF(O7="",0,O7)</f>
        <v>0</v>
      </c>
      <c r="AF7" s="33">
        <f t="shared" si="14"/>
        <v>0</v>
      </c>
      <c r="AG7" s="34"/>
      <c r="AH7" s="35">
        <f t="shared" ref="AH7:AH42" si="15">IF(Q7="",0,Q7)</f>
        <v>0</v>
      </c>
      <c r="AI7" s="35"/>
      <c r="AJ7" s="28"/>
      <c r="AK7" s="28"/>
      <c r="AL7" s="28"/>
      <c r="AM7" s="28"/>
    </row>
    <row r="8" spans="1:39">
      <c r="A8" s="56">
        <f t="shared" si="0"/>
        <v>44077</v>
      </c>
      <c r="B8">
        <f t="shared" si="6"/>
        <v>3</v>
      </c>
      <c r="D8" s="63">
        <f t="shared" si="7"/>
        <v>44077</v>
      </c>
      <c r="E8" s="64">
        <f t="shared" si="8"/>
        <v>44077</v>
      </c>
      <c r="F8" s="50"/>
      <c r="G8" s="61"/>
      <c r="H8" s="61"/>
      <c r="I8" s="66"/>
      <c r="J8" s="66"/>
      <c r="K8" s="53">
        <f t="shared" si="1"/>
        <v>0</v>
      </c>
      <c r="L8" s="22">
        <f t="shared" si="2"/>
        <v>0</v>
      </c>
      <c r="M8" s="61"/>
      <c r="N8" s="61"/>
      <c r="O8" s="61"/>
      <c r="P8" s="61"/>
      <c r="Q8" s="61"/>
      <c r="V8" s="63">
        <f t="shared" si="3"/>
        <v>44077</v>
      </c>
      <c r="W8" s="64">
        <f t="shared" si="9"/>
        <v>44077</v>
      </c>
      <c r="X8" s="50" t="str">
        <f t="shared" si="10"/>
        <v/>
      </c>
      <c r="Y8" s="27">
        <f t="shared" si="4"/>
        <v>0</v>
      </c>
      <c r="Z8" s="28">
        <f t="shared" si="5"/>
        <v>0</v>
      </c>
      <c r="AA8" s="29" t="str">
        <f t="shared" si="11"/>
        <v/>
      </c>
      <c r="AB8" s="30">
        <f t="shared" si="12"/>
        <v>0</v>
      </c>
      <c r="AC8" s="31">
        <f t="shared" si="13"/>
        <v>0</v>
      </c>
      <c r="AD8" s="32"/>
      <c r="AE8" s="30">
        <f t="shared" si="14"/>
        <v>0</v>
      </c>
      <c r="AF8" s="33">
        <f t="shared" si="14"/>
        <v>0</v>
      </c>
      <c r="AG8" s="34"/>
      <c r="AH8" s="35">
        <f t="shared" si="15"/>
        <v>0</v>
      </c>
      <c r="AI8" s="35"/>
      <c r="AJ8" s="28"/>
      <c r="AK8" s="28"/>
      <c r="AL8" s="28"/>
      <c r="AM8" s="28"/>
    </row>
    <row r="9" spans="1:39">
      <c r="A9" s="56">
        <f t="shared" si="0"/>
        <v>44078</v>
      </c>
      <c r="B9">
        <f t="shared" si="6"/>
        <v>4</v>
      </c>
      <c r="D9" s="63">
        <f t="shared" si="7"/>
        <v>44078</v>
      </c>
      <c r="E9" s="64">
        <f t="shared" si="8"/>
        <v>44078</v>
      </c>
      <c r="F9" s="50"/>
      <c r="G9" s="61"/>
      <c r="H9" s="61"/>
      <c r="I9" s="66"/>
      <c r="J9" s="66"/>
      <c r="K9" s="53">
        <f t="shared" si="1"/>
        <v>0</v>
      </c>
      <c r="L9" s="22">
        <f t="shared" si="2"/>
        <v>0</v>
      </c>
      <c r="M9" s="61"/>
      <c r="N9" s="61"/>
      <c r="O9" s="61"/>
      <c r="P9" s="61"/>
      <c r="Q9" s="61"/>
      <c r="V9" s="63">
        <f t="shared" si="3"/>
        <v>44078</v>
      </c>
      <c r="W9" s="64">
        <f t="shared" si="9"/>
        <v>44078</v>
      </c>
      <c r="X9" s="50" t="str">
        <f t="shared" si="10"/>
        <v/>
      </c>
      <c r="Y9" s="27">
        <f t="shared" si="4"/>
        <v>0</v>
      </c>
      <c r="Z9" s="28">
        <f t="shared" si="5"/>
        <v>0</v>
      </c>
      <c r="AA9" s="29" t="str">
        <f t="shared" si="11"/>
        <v/>
      </c>
      <c r="AB9" s="30">
        <f t="shared" si="12"/>
        <v>0</v>
      </c>
      <c r="AC9" s="31">
        <f t="shared" si="13"/>
        <v>0</v>
      </c>
      <c r="AD9" s="32"/>
      <c r="AE9" s="30">
        <f t="shared" si="14"/>
        <v>0</v>
      </c>
      <c r="AF9" s="33">
        <f t="shared" si="14"/>
        <v>0</v>
      </c>
      <c r="AG9" s="34"/>
      <c r="AH9" s="35">
        <f t="shared" si="15"/>
        <v>0</v>
      </c>
      <c r="AI9" s="35"/>
      <c r="AJ9" s="28"/>
      <c r="AK9" s="28"/>
      <c r="AL9" s="28"/>
      <c r="AM9" s="28"/>
    </row>
    <row r="10" spans="1:39">
      <c r="A10" s="56">
        <f t="shared" si="0"/>
        <v>44079</v>
      </c>
      <c r="B10">
        <f t="shared" si="6"/>
        <v>5</v>
      </c>
      <c r="D10" s="63">
        <f t="shared" si="7"/>
        <v>44079</v>
      </c>
      <c r="E10" s="64">
        <f t="shared" si="8"/>
        <v>44079</v>
      </c>
      <c r="F10" s="50"/>
      <c r="G10" s="61"/>
      <c r="H10" s="61"/>
      <c r="I10" s="66"/>
      <c r="J10" s="66"/>
      <c r="K10" s="53">
        <f t="shared" ref="K10" si="16">IF(I10="",0,J10-I10-$T$5)</f>
        <v>0</v>
      </c>
      <c r="L10" s="22">
        <f t="shared" si="2"/>
        <v>0</v>
      </c>
      <c r="M10" s="61"/>
      <c r="N10" s="61"/>
      <c r="O10" s="61"/>
      <c r="P10" s="61"/>
      <c r="Q10" s="61"/>
      <c r="V10" s="63">
        <f t="shared" si="3"/>
        <v>44079</v>
      </c>
      <c r="W10" s="64">
        <f t="shared" si="9"/>
        <v>44079</v>
      </c>
      <c r="X10" s="50" t="str">
        <f t="shared" si="10"/>
        <v/>
      </c>
      <c r="Y10" s="27">
        <f t="shared" si="4"/>
        <v>0</v>
      </c>
      <c r="Z10" s="28">
        <f t="shared" si="5"/>
        <v>0</v>
      </c>
      <c r="AA10" s="29" t="str">
        <f t="shared" si="11"/>
        <v/>
      </c>
      <c r="AB10" s="30">
        <f t="shared" si="12"/>
        <v>0</v>
      </c>
      <c r="AC10" s="31">
        <f t="shared" si="13"/>
        <v>0</v>
      </c>
      <c r="AD10" s="32"/>
      <c r="AE10" s="30">
        <f t="shared" si="14"/>
        <v>0</v>
      </c>
      <c r="AF10" s="33">
        <f t="shared" si="14"/>
        <v>0</v>
      </c>
      <c r="AG10" s="34"/>
      <c r="AH10" s="35">
        <f t="shared" si="15"/>
        <v>0</v>
      </c>
      <c r="AI10" s="35"/>
      <c r="AJ10" s="28"/>
      <c r="AK10" s="28"/>
      <c r="AL10" s="28"/>
      <c r="AM10" s="28"/>
    </row>
    <row r="11" spans="1:39">
      <c r="A11" s="56">
        <f t="shared" si="0"/>
        <v>44080</v>
      </c>
      <c r="B11">
        <f t="shared" si="6"/>
        <v>6</v>
      </c>
      <c r="D11" s="63">
        <f t="shared" si="7"/>
        <v>44080</v>
      </c>
      <c r="E11" s="64">
        <f t="shared" si="8"/>
        <v>44080</v>
      </c>
      <c r="F11" s="50"/>
      <c r="G11" s="61"/>
      <c r="H11" s="61"/>
      <c r="I11" s="66"/>
      <c r="J11" s="66"/>
      <c r="K11" s="53">
        <f t="shared" ref="K11:K12" si="17">IF(I11="",0,J11-I11-$T$5)</f>
        <v>0</v>
      </c>
      <c r="L11" s="22">
        <f t="shared" si="2"/>
        <v>0</v>
      </c>
      <c r="M11" s="61"/>
      <c r="N11" s="61"/>
      <c r="O11" s="61"/>
      <c r="P11" s="61"/>
      <c r="Q11" s="61"/>
      <c r="V11" s="63">
        <f t="shared" si="3"/>
        <v>44080</v>
      </c>
      <c r="W11" s="64">
        <f t="shared" si="9"/>
        <v>44080</v>
      </c>
      <c r="X11" s="50" t="str">
        <f t="shared" si="10"/>
        <v/>
      </c>
      <c r="Y11" s="27">
        <f t="shared" si="4"/>
        <v>0</v>
      </c>
      <c r="Z11" s="28">
        <f t="shared" si="5"/>
        <v>0</v>
      </c>
      <c r="AA11" s="29" t="str">
        <f t="shared" si="11"/>
        <v/>
      </c>
      <c r="AB11" s="30">
        <f t="shared" si="12"/>
        <v>0</v>
      </c>
      <c r="AC11" s="31">
        <f t="shared" si="13"/>
        <v>0</v>
      </c>
      <c r="AD11" s="32"/>
      <c r="AE11" s="30">
        <f t="shared" si="14"/>
        <v>0</v>
      </c>
      <c r="AF11" s="33">
        <f t="shared" si="14"/>
        <v>0</v>
      </c>
      <c r="AG11" s="34"/>
      <c r="AH11" s="35">
        <f t="shared" si="15"/>
        <v>0</v>
      </c>
      <c r="AI11" s="35"/>
      <c r="AJ11" s="28"/>
      <c r="AK11" s="28"/>
      <c r="AL11" s="28"/>
      <c r="AM11" s="28"/>
    </row>
    <row r="12" spans="1:39">
      <c r="A12" s="56">
        <f t="shared" si="0"/>
        <v>44081</v>
      </c>
      <c r="B12">
        <f t="shared" si="6"/>
        <v>7</v>
      </c>
      <c r="D12" s="63">
        <f t="shared" si="7"/>
        <v>44081</v>
      </c>
      <c r="E12" s="64">
        <f t="shared" si="8"/>
        <v>44081</v>
      </c>
      <c r="F12" s="50"/>
      <c r="G12" s="61"/>
      <c r="H12" s="61"/>
      <c r="I12" s="66"/>
      <c r="J12" s="66"/>
      <c r="K12" s="53">
        <f t="shared" si="17"/>
        <v>0</v>
      </c>
      <c r="L12" s="22">
        <f t="shared" si="2"/>
        <v>0</v>
      </c>
      <c r="M12" s="61"/>
      <c r="N12" s="61"/>
      <c r="O12" s="61"/>
      <c r="P12" s="61"/>
      <c r="Q12" s="61"/>
      <c r="V12" s="63">
        <f t="shared" si="3"/>
        <v>44081</v>
      </c>
      <c r="W12" s="64">
        <f t="shared" si="9"/>
        <v>44081</v>
      </c>
      <c r="X12" s="50" t="str">
        <f t="shared" si="10"/>
        <v/>
      </c>
      <c r="Y12" s="27">
        <f t="shared" si="4"/>
        <v>0</v>
      </c>
      <c r="Z12" s="28">
        <f t="shared" si="5"/>
        <v>0</v>
      </c>
      <c r="AA12" s="29" t="str">
        <f t="shared" si="11"/>
        <v/>
      </c>
      <c r="AB12" s="30">
        <f t="shared" si="12"/>
        <v>0</v>
      </c>
      <c r="AC12" s="31">
        <f t="shared" si="13"/>
        <v>0</v>
      </c>
      <c r="AD12" s="32"/>
      <c r="AE12" s="30">
        <f t="shared" si="14"/>
        <v>0</v>
      </c>
      <c r="AF12" s="33">
        <f t="shared" si="14"/>
        <v>0</v>
      </c>
      <c r="AG12" s="34"/>
      <c r="AH12" s="35">
        <f t="shared" si="15"/>
        <v>0</v>
      </c>
      <c r="AI12" s="35"/>
      <c r="AJ12" s="28"/>
      <c r="AK12" s="28"/>
      <c r="AL12" s="28"/>
      <c r="AM12" s="28"/>
    </row>
    <row r="13" spans="1:39">
      <c r="A13" s="56">
        <f t="shared" si="0"/>
        <v>44082</v>
      </c>
      <c r="B13">
        <f t="shared" si="6"/>
        <v>8</v>
      </c>
      <c r="D13" s="63">
        <f t="shared" si="7"/>
        <v>44082</v>
      </c>
      <c r="E13" s="64">
        <f t="shared" si="8"/>
        <v>44082</v>
      </c>
      <c r="F13" s="50"/>
      <c r="G13" s="61"/>
      <c r="H13" s="61"/>
      <c r="I13" s="66"/>
      <c r="J13" s="66"/>
      <c r="K13" s="22">
        <f t="shared" si="1"/>
        <v>0</v>
      </c>
      <c r="L13" s="22">
        <f t="shared" si="2"/>
        <v>0</v>
      </c>
      <c r="M13" s="61"/>
      <c r="N13" s="61"/>
      <c r="O13" s="61"/>
      <c r="P13" s="61"/>
      <c r="Q13" s="61"/>
      <c r="V13" s="63">
        <f t="shared" si="3"/>
        <v>44082</v>
      </c>
      <c r="W13" s="64">
        <f t="shared" si="9"/>
        <v>44082</v>
      </c>
      <c r="X13" s="50" t="str">
        <f t="shared" si="10"/>
        <v/>
      </c>
      <c r="Y13" s="27">
        <f t="shared" si="4"/>
        <v>0</v>
      </c>
      <c r="Z13" s="28">
        <f t="shared" si="5"/>
        <v>0</v>
      </c>
      <c r="AA13" s="29" t="str">
        <f t="shared" si="11"/>
        <v/>
      </c>
      <c r="AB13" s="30">
        <f t="shared" si="12"/>
        <v>0</v>
      </c>
      <c r="AC13" s="31">
        <f t="shared" si="13"/>
        <v>0</v>
      </c>
      <c r="AD13" s="32"/>
      <c r="AE13" s="30">
        <f t="shared" si="14"/>
        <v>0</v>
      </c>
      <c r="AF13" s="33">
        <f t="shared" si="14"/>
        <v>0</v>
      </c>
      <c r="AG13" s="34"/>
      <c r="AH13" s="35">
        <f t="shared" si="15"/>
        <v>0</v>
      </c>
      <c r="AI13" s="35"/>
      <c r="AJ13" s="28"/>
      <c r="AK13" s="28"/>
      <c r="AL13" s="28"/>
      <c r="AM13" s="28"/>
    </row>
    <row r="14" spans="1:39">
      <c r="A14" s="56">
        <f t="shared" si="0"/>
        <v>44083</v>
      </c>
      <c r="B14">
        <f t="shared" si="6"/>
        <v>9</v>
      </c>
      <c r="D14" s="63">
        <f t="shared" si="7"/>
        <v>44083</v>
      </c>
      <c r="E14" s="64">
        <f t="shared" si="8"/>
        <v>44083</v>
      </c>
      <c r="F14" s="50"/>
      <c r="G14" s="61"/>
      <c r="H14" s="61"/>
      <c r="I14" s="66"/>
      <c r="J14" s="66"/>
      <c r="K14" s="53">
        <f t="shared" ref="K14:K17" si="18">IF(I14="",0,J14-I14-$T$5)</f>
        <v>0</v>
      </c>
      <c r="L14" s="22">
        <f t="shared" si="2"/>
        <v>0</v>
      </c>
      <c r="M14" s="61"/>
      <c r="N14" s="61"/>
      <c r="O14" s="61"/>
      <c r="P14" s="61"/>
      <c r="Q14" s="61"/>
      <c r="V14" s="63">
        <f t="shared" si="3"/>
        <v>44083</v>
      </c>
      <c r="W14" s="64">
        <f t="shared" si="9"/>
        <v>44083</v>
      </c>
      <c r="X14" s="50" t="str">
        <f t="shared" si="10"/>
        <v/>
      </c>
      <c r="Y14" s="27">
        <f t="shared" si="4"/>
        <v>0</v>
      </c>
      <c r="Z14" s="28">
        <f t="shared" si="5"/>
        <v>0</v>
      </c>
      <c r="AA14" s="29" t="str">
        <f t="shared" si="11"/>
        <v/>
      </c>
      <c r="AB14" s="30">
        <f t="shared" si="12"/>
        <v>0</v>
      </c>
      <c r="AC14" s="31">
        <f t="shared" si="13"/>
        <v>0</v>
      </c>
      <c r="AD14" s="32"/>
      <c r="AE14" s="30">
        <f t="shared" si="14"/>
        <v>0</v>
      </c>
      <c r="AF14" s="33">
        <f t="shared" si="14"/>
        <v>0</v>
      </c>
      <c r="AG14" s="34"/>
      <c r="AH14" s="35">
        <f t="shared" si="15"/>
        <v>0</v>
      </c>
      <c r="AI14" s="35"/>
      <c r="AJ14" s="28"/>
      <c r="AK14" s="28"/>
      <c r="AL14" s="28"/>
      <c r="AM14" s="28"/>
    </row>
    <row r="15" spans="1:39">
      <c r="A15" s="56">
        <f t="shared" si="0"/>
        <v>44084</v>
      </c>
      <c r="B15">
        <f t="shared" si="6"/>
        <v>10</v>
      </c>
      <c r="D15" s="63">
        <f t="shared" si="7"/>
        <v>44084</v>
      </c>
      <c r="E15" s="64">
        <f t="shared" si="8"/>
        <v>44084</v>
      </c>
      <c r="F15" s="50"/>
      <c r="G15" s="61"/>
      <c r="H15" s="61"/>
      <c r="I15" s="66"/>
      <c r="J15" s="66"/>
      <c r="K15" s="53">
        <f t="shared" si="18"/>
        <v>0</v>
      </c>
      <c r="L15" s="22">
        <f t="shared" si="2"/>
        <v>0</v>
      </c>
      <c r="M15" s="61"/>
      <c r="N15" s="61"/>
      <c r="O15" s="61"/>
      <c r="P15" s="61"/>
      <c r="Q15" s="61"/>
      <c r="V15" s="63">
        <f t="shared" si="3"/>
        <v>44084</v>
      </c>
      <c r="W15" s="64">
        <f t="shared" si="9"/>
        <v>44084</v>
      </c>
      <c r="X15" s="50" t="str">
        <f t="shared" si="10"/>
        <v/>
      </c>
      <c r="Y15" s="27">
        <f t="shared" si="4"/>
        <v>0</v>
      </c>
      <c r="Z15" s="28">
        <f t="shared" si="5"/>
        <v>0</v>
      </c>
      <c r="AA15" s="29" t="str">
        <f t="shared" si="11"/>
        <v/>
      </c>
      <c r="AB15" s="30">
        <f t="shared" si="12"/>
        <v>0</v>
      </c>
      <c r="AC15" s="31">
        <f t="shared" si="13"/>
        <v>0</v>
      </c>
      <c r="AD15" s="32"/>
      <c r="AE15" s="30">
        <f t="shared" si="14"/>
        <v>0</v>
      </c>
      <c r="AF15" s="33">
        <f t="shared" si="14"/>
        <v>0</v>
      </c>
      <c r="AG15" s="34"/>
      <c r="AH15" s="35">
        <f t="shared" si="15"/>
        <v>0</v>
      </c>
      <c r="AI15" s="35"/>
      <c r="AJ15" s="28"/>
      <c r="AK15" s="28"/>
      <c r="AL15" s="28"/>
      <c r="AM15" s="28"/>
    </row>
    <row r="16" spans="1:39">
      <c r="A16" s="56">
        <f t="shared" si="0"/>
        <v>44085</v>
      </c>
      <c r="B16">
        <f t="shared" si="6"/>
        <v>11</v>
      </c>
      <c r="D16" s="63">
        <f t="shared" si="7"/>
        <v>44085</v>
      </c>
      <c r="E16" s="64">
        <f t="shared" si="8"/>
        <v>44085</v>
      </c>
      <c r="F16" s="50"/>
      <c r="G16" s="61"/>
      <c r="H16" s="61"/>
      <c r="I16" s="66"/>
      <c r="J16" s="66"/>
      <c r="K16" s="53">
        <f t="shared" si="18"/>
        <v>0</v>
      </c>
      <c r="L16" s="22">
        <f t="shared" si="2"/>
        <v>0</v>
      </c>
      <c r="M16" s="61"/>
      <c r="N16" s="61"/>
      <c r="O16" s="61"/>
      <c r="P16" s="61"/>
      <c r="Q16" s="61"/>
      <c r="V16" s="63">
        <f t="shared" si="3"/>
        <v>44085</v>
      </c>
      <c r="W16" s="64">
        <f t="shared" si="9"/>
        <v>44085</v>
      </c>
      <c r="X16" s="50" t="str">
        <f t="shared" si="10"/>
        <v/>
      </c>
      <c r="Y16" s="27">
        <f t="shared" si="4"/>
        <v>0</v>
      </c>
      <c r="Z16" s="28">
        <f t="shared" si="5"/>
        <v>0</v>
      </c>
      <c r="AA16" s="29" t="str">
        <f t="shared" si="11"/>
        <v/>
      </c>
      <c r="AB16" s="30">
        <f t="shared" si="12"/>
        <v>0</v>
      </c>
      <c r="AC16" s="31">
        <f t="shared" si="13"/>
        <v>0</v>
      </c>
      <c r="AD16" s="32"/>
      <c r="AE16" s="30">
        <f t="shared" si="14"/>
        <v>0</v>
      </c>
      <c r="AF16" s="33">
        <f t="shared" si="14"/>
        <v>0</v>
      </c>
      <c r="AG16" s="34"/>
      <c r="AH16" s="35">
        <f t="shared" si="15"/>
        <v>0</v>
      </c>
      <c r="AI16" s="35"/>
      <c r="AJ16" s="28"/>
      <c r="AK16" s="28"/>
      <c r="AL16" s="28"/>
      <c r="AM16" s="28"/>
    </row>
    <row r="17" spans="1:39">
      <c r="A17" s="56">
        <f t="shared" si="0"/>
        <v>44086</v>
      </c>
      <c r="B17">
        <f t="shared" si="6"/>
        <v>12</v>
      </c>
      <c r="D17" s="63">
        <f t="shared" si="7"/>
        <v>44086</v>
      </c>
      <c r="E17" s="64">
        <f t="shared" si="8"/>
        <v>44086</v>
      </c>
      <c r="F17" s="50" t="s">
        <v>71</v>
      </c>
      <c r="G17" s="61"/>
      <c r="H17" s="61"/>
      <c r="I17" s="66"/>
      <c r="J17" s="66"/>
      <c r="K17" s="53">
        <f t="shared" si="18"/>
        <v>0</v>
      </c>
      <c r="L17" s="22">
        <f t="shared" si="2"/>
        <v>0</v>
      </c>
      <c r="M17" s="61"/>
      <c r="N17" s="61"/>
      <c r="O17" s="61"/>
      <c r="P17" s="61"/>
      <c r="Q17" s="61"/>
      <c r="V17" s="63">
        <f t="shared" si="3"/>
        <v>44086</v>
      </c>
      <c r="W17" s="64">
        <f t="shared" si="9"/>
        <v>44086</v>
      </c>
      <c r="X17" s="50" t="str">
        <f t="shared" si="10"/>
        <v>公休日</v>
      </c>
      <c r="Y17" s="27">
        <f t="shared" si="4"/>
        <v>0</v>
      </c>
      <c r="Z17" s="28">
        <f t="shared" si="5"/>
        <v>0</v>
      </c>
      <c r="AA17" s="29" t="str">
        <f t="shared" si="11"/>
        <v/>
      </c>
      <c r="AB17" s="30">
        <f t="shared" si="12"/>
        <v>0</v>
      </c>
      <c r="AC17" s="31">
        <f t="shared" si="13"/>
        <v>0</v>
      </c>
      <c r="AD17" s="32"/>
      <c r="AE17" s="30">
        <f t="shared" si="14"/>
        <v>0</v>
      </c>
      <c r="AF17" s="33">
        <f t="shared" si="14"/>
        <v>0</v>
      </c>
      <c r="AG17" s="34"/>
      <c r="AH17" s="35">
        <f t="shared" si="15"/>
        <v>0</v>
      </c>
      <c r="AI17" s="35"/>
      <c r="AJ17" s="28"/>
      <c r="AK17" s="28"/>
      <c r="AL17" s="28"/>
      <c r="AM17" s="28"/>
    </row>
    <row r="18" spans="1:39">
      <c r="A18" s="56">
        <f t="shared" si="0"/>
        <v>44087</v>
      </c>
      <c r="B18">
        <f t="shared" si="6"/>
        <v>13</v>
      </c>
      <c r="D18" s="63">
        <f t="shared" si="7"/>
        <v>44087</v>
      </c>
      <c r="E18" s="64">
        <f t="shared" si="8"/>
        <v>44087</v>
      </c>
      <c r="F18" s="50"/>
      <c r="G18" s="61"/>
      <c r="H18" s="61"/>
      <c r="I18" s="66"/>
      <c r="J18" s="66"/>
      <c r="K18" s="53">
        <f t="shared" ref="K18" si="19">IF(I18="",0,J18-I18-$T$5)</f>
        <v>0</v>
      </c>
      <c r="L18" s="22">
        <f t="shared" si="2"/>
        <v>0</v>
      </c>
      <c r="M18" s="61"/>
      <c r="N18" s="61"/>
      <c r="O18" s="61"/>
      <c r="P18" s="61"/>
      <c r="Q18" s="61"/>
      <c r="V18" s="63">
        <f t="shared" si="3"/>
        <v>44087</v>
      </c>
      <c r="W18" s="64">
        <f t="shared" si="9"/>
        <v>44087</v>
      </c>
      <c r="X18" s="50" t="str">
        <f t="shared" si="10"/>
        <v/>
      </c>
      <c r="Y18" s="27">
        <f t="shared" si="4"/>
        <v>0</v>
      </c>
      <c r="Z18" s="28">
        <f t="shared" si="5"/>
        <v>0</v>
      </c>
      <c r="AA18" s="29" t="str">
        <f t="shared" si="11"/>
        <v/>
      </c>
      <c r="AB18" s="30">
        <f t="shared" si="12"/>
        <v>0</v>
      </c>
      <c r="AC18" s="31">
        <f t="shared" si="13"/>
        <v>0</v>
      </c>
      <c r="AD18" s="32"/>
      <c r="AE18" s="30">
        <f t="shared" si="14"/>
        <v>0</v>
      </c>
      <c r="AF18" s="33">
        <f t="shared" si="14"/>
        <v>0</v>
      </c>
      <c r="AG18" s="34"/>
      <c r="AH18" s="35">
        <f t="shared" si="15"/>
        <v>0</v>
      </c>
      <c r="AI18" s="35"/>
      <c r="AJ18" s="28"/>
      <c r="AK18" s="28"/>
      <c r="AL18" s="28"/>
      <c r="AM18" s="28"/>
    </row>
    <row r="19" spans="1:39">
      <c r="A19" s="56">
        <f t="shared" si="0"/>
        <v>44088</v>
      </c>
      <c r="B19">
        <f t="shared" si="6"/>
        <v>14</v>
      </c>
      <c r="D19" s="63">
        <f t="shared" si="7"/>
        <v>44088</v>
      </c>
      <c r="E19" s="64">
        <f t="shared" si="8"/>
        <v>44088</v>
      </c>
      <c r="F19" s="50"/>
      <c r="G19" s="61"/>
      <c r="H19" s="61"/>
      <c r="I19" s="66"/>
      <c r="J19" s="66"/>
      <c r="K19" s="22">
        <f t="shared" si="1"/>
        <v>0</v>
      </c>
      <c r="L19" s="22">
        <f t="shared" si="2"/>
        <v>0</v>
      </c>
      <c r="M19" s="61"/>
      <c r="N19" s="61"/>
      <c r="O19" s="61"/>
      <c r="P19" s="61"/>
      <c r="Q19" s="61"/>
      <c r="V19" s="63">
        <f t="shared" si="3"/>
        <v>44088</v>
      </c>
      <c r="W19" s="64">
        <f t="shared" si="9"/>
        <v>44088</v>
      </c>
      <c r="X19" s="50" t="str">
        <f t="shared" si="10"/>
        <v/>
      </c>
      <c r="Y19" s="27">
        <f t="shared" si="4"/>
        <v>0</v>
      </c>
      <c r="Z19" s="28">
        <f t="shared" si="5"/>
        <v>0</v>
      </c>
      <c r="AA19" s="29" t="str">
        <f t="shared" si="11"/>
        <v/>
      </c>
      <c r="AB19" s="30">
        <f t="shared" si="12"/>
        <v>0</v>
      </c>
      <c r="AC19" s="31">
        <f t="shared" si="13"/>
        <v>0</v>
      </c>
      <c r="AD19" s="32"/>
      <c r="AE19" s="30">
        <f t="shared" si="14"/>
        <v>0</v>
      </c>
      <c r="AF19" s="33">
        <f t="shared" si="14"/>
        <v>0</v>
      </c>
      <c r="AG19" s="34"/>
      <c r="AH19" s="35">
        <f t="shared" si="15"/>
        <v>0</v>
      </c>
      <c r="AI19" s="35"/>
      <c r="AJ19" s="28"/>
      <c r="AK19" s="28"/>
      <c r="AL19" s="28"/>
      <c r="AM19" s="28"/>
    </row>
    <row r="20" spans="1:39">
      <c r="A20" s="56">
        <f t="shared" si="0"/>
        <v>44089</v>
      </c>
      <c r="B20">
        <f t="shared" si="6"/>
        <v>15</v>
      </c>
      <c r="D20" s="63">
        <f t="shared" si="7"/>
        <v>44089</v>
      </c>
      <c r="E20" s="64">
        <f t="shared" si="8"/>
        <v>44089</v>
      </c>
      <c r="F20" s="50"/>
      <c r="G20" s="61"/>
      <c r="H20" s="61"/>
      <c r="I20" s="66"/>
      <c r="J20" s="66"/>
      <c r="K20" s="22">
        <f t="shared" si="1"/>
        <v>0</v>
      </c>
      <c r="L20" s="22">
        <f t="shared" si="2"/>
        <v>0</v>
      </c>
      <c r="M20" s="61"/>
      <c r="N20" s="61"/>
      <c r="O20" s="61"/>
      <c r="P20" s="61"/>
      <c r="Q20" s="61"/>
      <c r="V20" s="63">
        <f t="shared" si="3"/>
        <v>44089</v>
      </c>
      <c r="W20" s="64">
        <f t="shared" si="9"/>
        <v>44089</v>
      </c>
      <c r="X20" s="50" t="str">
        <f t="shared" si="10"/>
        <v/>
      </c>
      <c r="Y20" s="27">
        <f t="shared" si="4"/>
        <v>0</v>
      </c>
      <c r="Z20" s="28">
        <f t="shared" si="5"/>
        <v>0</v>
      </c>
      <c r="AA20" s="29" t="str">
        <f t="shared" si="11"/>
        <v/>
      </c>
      <c r="AB20" s="30">
        <f t="shared" si="12"/>
        <v>0</v>
      </c>
      <c r="AC20" s="31">
        <f t="shared" si="13"/>
        <v>0</v>
      </c>
      <c r="AD20" s="32"/>
      <c r="AE20" s="30">
        <f t="shared" si="14"/>
        <v>0</v>
      </c>
      <c r="AF20" s="33">
        <f t="shared" si="14"/>
        <v>0</v>
      </c>
      <c r="AG20" s="34"/>
      <c r="AH20" s="35">
        <f t="shared" si="15"/>
        <v>0</v>
      </c>
      <c r="AI20" s="35"/>
      <c r="AJ20" s="28"/>
      <c r="AK20" s="28"/>
      <c r="AL20" s="28"/>
      <c r="AM20" s="28"/>
    </row>
    <row r="21" spans="1:39">
      <c r="A21" s="56">
        <f t="shared" si="0"/>
        <v>44090</v>
      </c>
      <c r="B21">
        <f t="shared" si="6"/>
        <v>16</v>
      </c>
      <c r="D21" s="63">
        <f t="shared" si="7"/>
        <v>44090</v>
      </c>
      <c r="E21" s="64">
        <f t="shared" si="8"/>
        <v>44090</v>
      </c>
      <c r="F21" s="50"/>
      <c r="G21" s="61"/>
      <c r="H21" s="61"/>
      <c r="I21" s="66"/>
      <c r="J21" s="66"/>
      <c r="K21" s="22">
        <f t="shared" si="1"/>
        <v>0</v>
      </c>
      <c r="L21" s="22">
        <f t="shared" si="2"/>
        <v>0</v>
      </c>
      <c r="M21" s="61"/>
      <c r="N21" s="61"/>
      <c r="O21" s="61"/>
      <c r="P21" s="61"/>
      <c r="Q21" s="61"/>
      <c r="V21" s="63">
        <f t="shared" si="3"/>
        <v>44090</v>
      </c>
      <c r="W21" s="64">
        <f t="shared" si="9"/>
        <v>44090</v>
      </c>
      <c r="X21" s="50" t="str">
        <f t="shared" si="10"/>
        <v/>
      </c>
      <c r="Y21" s="27">
        <f t="shared" si="4"/>
        <v>0</v>
      </c>
      <c r="Z21" s="28">
        <f t="shared" si="5"/>
        <v>0</v>
      </c>
      <c r="AA21" s="29" t="str">
        <f t="shared" si="11"/>
        <v/>
      </c>
      <c r="AB21" s="30">
        <f t="shared" si="12"/>
        <v>0</v>
      </c>
      <c r="AC21" s="31">
        <f t="shared" si="13"/>
        <v>0</v>
      </c>
      <c r="AD21" s="32"/>
      <c r="AE21" s="30">
        <f t="shared" si="14"/>
        <v>0</v>
      </c>
      <c r="AF21" s="33">
        <f t="shared" si="14"/>
        <v>0</v>
      </c>
      <c r="AG21" s="34"/>
      <c r="AH21" s="35">
        <f t="shared" si="15"/>
        <v>0</v>
      </c>
      <c r="AI21" s="35"/>
      <c r="AJ21" s="28"/>
      <c r="AK21" s="28"/>
      <c r="AL21" s="28"/>
      <c r="AM21" s="28"/>
    </row>
    <row r="22" spans="1:39">
      <c r="A22" s="56">
        <f t="shared" si="0"/>
        <v>44091</v>
      </c>
      <c r="B22">
        <f t="shared" si="6"/>
        <v>17</v>
      </c>
      <c r="D22" s="63">
        <f t="shared" si="7"/>
        <v>44091</v>
      </c>
      <c r="E22" s="64">
        <f t="shared" si="8"/>
        <v>44091</v>
      </c>
      <c r="F22" s="50"/>
      <c r="G22" s="61"/>
      <c r="H22" s="61"/>
      <c r="I22" s="66"/>
      <c r="J22" s="66"/>
      <c r="K22" s="53">
        <f t="shared" ref="K22:K24" si="20">IF(I22="",0,J22-I22-$T$5)</f>
        <v>0</v>
      </c>
      <c r="L22" s="22">
        <f t="shared" si="2"/>
        <v>0</v>
      </c>
      <c r="M22" s="61"/>
      <c r="N22" s="61"/>
      <c r="O22" s="61"/>
      <c r="P22" s="61"/>
      <c r="Q22" s="61"/>
      <c r="V22" s="63">
        <f t="shared" si="3"/>
        <v>44091</v>
      </c>
      <c r="W22" s="64">
        <f t="shared" si="9"/>
        <v>44091</v>
      </c>
      <c r="X22" s="50" t="str">
        <f t="shared" si="10"/>
        <v/>
      </c>
      <c r="Y22" s="27">
        <f t="shared" si="4"/>
        <v>0</v>
      </c>
      <c r="Z22" s="28">
        <f t="shared" si="5"/>
        <v>0</v>
      </c>
      <c r="AA22" s="29" t="str">
        <f t="shared" si="11"/>
        <v/>
      </c>
      <c r="AB22" s="30">
        <f t="shared" si="12"/>
        <v>0</v>
      </c>
      <c r="AC22" s="31">
        <f t="shared" si="13"/>
        <v>0</v>
      </c>
      <c r="AD22" s="32"/>
      <c r="AE22" s="30">
        <f t="shared" si="14"/>
        <v>0</v>
      </c>
      <c r="AF22" s="33">
        <f t="shared" si="14"/>
        <v>0</v>
      </c>
      <c r="AG22" s="34"/>
      <c r="AH22" s="35">
        <f t="shared" si="15"/>
        <v>0</v>
      </c>
      <c r="AI22" s="35"/>
      <c r="AJ22" s="28"/>
      <c r="AK22" s="28"/>
      <c r="AL22" s="28"/>
      <c r="AM22" s="28"/>
    </row>
    <row r="23" spans="1:39">
      <c r="A23" s="56">
        <f t="shared" si="0"/>
        <v>44092</v>
      </c>
      <c r="B23">
        <f t="shared" si="6"/>
        <v>18</v>
      </c>
      <c r="D23" s="63">
        <f t="shared" si="7"/>
        <v>44092</v>
      </c>
      <c r="E23" s="64">
        <f t="shared" si="8"/>
        <v>44092</v>
      </c>
      <c r="F23" s="50"/>
      <c r="G23" s="61"/>
      <c r="H23" s="61"/>
      <c r="I23" s="66"/>
      <c r="J23" s="66"/>
      <c r="K23" s="53">
        <f t="shared" si="20"/>
        <v>0</v>
      </c>
      <c r="L23" s="22">
        <f t="shared" si="2"/>
        <v>0</v>
      </c>
      <c r="M23" s="61"/>
      <c r="N23" s="61"/>
      <c r="O23" s="61"/>
      <c r="P23" s="61"/>
      <c r="Q23" s="61"/>
      <c r="V23" s="63">
        <f t="shared" si="3"/>
        <v>44092</v>
      </c>
      <c r="W23" s="64">
        <f t="shared" si="9"/>
        <v>44092</v>
      </c>
      <c r="X23" s="50" t="str">
        <f t="shared" si="10"/>
        <v/>
      </c>
      <c r="Y23" s="27">
        <f t="shared" si="4"/>
        <v>0</v>
      </c>
      <c r="Z23" s="28">
        <f t="shared" si="5"/>
        <v>0</v>
      </c>
      <c r="AA23" s="29" t="str">
        <f t="shared" si="11"/>
        <v/>
      </c>
      <c r="AB23" s="30">
        <f t="shared" si="12"/>
        <v>0</v>
      </c>
      <c r="AC23" s="31">
        <f t="shared" si="13"/>
        <v>0</v>
      </c>
      <c r="AD23" s="32"/>
      <c r="AE23" s="30">
        <f t="shared" si="14"/>
        <v>0</v>
      </c>
      <c r="AF23" s="33">
        <f t="shared" si="14"/>
        <v>0</v>
      </c>
      <c r="AG23" s="34"/>
      <c r="AH23" s="35">
        <f t="shared" si="15"/>
        <v>0</v>
      </c>
      <c r="AI23" s="35"/>
      <c r="AJ23" s="28"/>
      <c r="AK23" s="28"/>
      <c r="AL23" s="28"/>
      <c r="AM23" s="28"/>
    </row>
    <row r="24" spans="1:39">
      <c r="A24" s="56">
        <f t="shared" si="0"/>
        <v>44093</v>
      </c>
      <c r="B24">
        <f t="shared" si="6"/>
        <v>19</v>
      </c>
      <c r="D24" s="63">
        <f t="shared" si="7"/>
        <v>44093</v>
      </c>
      <c r="E24" s="64">
        <f t="shared" si="8"/>
        <v>44093</v>
      </c>
      <c r="F24" s="50" t="s">
        <v>92</v>
      </c>
      <c r="G24" s="61"/>
      <c r="H24" s="61"/>
      <c r="I24" s="66"/>
      <c r="J24" s="66"/>
      <c r="K24" s="53">
        <f t="shared" si="20"/>
        <v>0</v>
      </c>
      <c r="L24" s="22">
        <f t="shared" si="2"/>
        <v>0</v>
      </c>
      <c r="M24" s="61"/>
      <c r="N24" s="61"/>
      <c r="O24" s="61"/>
      <c r="P24" s="61"/>
      <c r="Q24" s="61"/>
      <c r="V24" s="63">
        <f t="shared" si="3"/>
        <v>44093</v>
      </c>
      <c r="W24" s="64">
        <f t="shared" si="9"/>
        <v>44093</v>
      </c>
      <c r="X24" s="50" t="str">
        <f t="shared" si="10"/>
        <v>有休奨励日</v>
      </c>
      <c r="Y24" s="27">
        <f t="shared" si="4"/>
        <v>0</v>
      </c>
      <c r="Z24" s="28">
        <f t="shared" si="5"/>
        <v>0</v>
      </c>
      <c r="AA24" s="29" t="str">
        <f t="shared" si="11"/>
        <v/>
      </c>
      <c r="AB24" s="30">
        <f t="shared" si="12"/>
        <v>0</v>
      </c>
      <c r="AC24" s="31">
        <f t="shared" si="13"/>
        <v>0</v>
      </c>
      <c r="AD24" s="32"/>
      <c r="AE24" s="30">
        <f t="shared" si="14"/>
        <v>0</v>
      </c>
      <c r="AF24" s="33">
        <f t="shared" si="14"/>
        <v>0</v>
      </c>
      <c r="AG24" s="34"/>
      <c r="AH24" s="35">
        <f t="shared" si="15"/>
        <v>0</v>
      </c>
      <c r="AI24" s="35"/>
      <c r="AJ24" s="28"/>
      <c r="AK24" s="28"/>
      <c r="AL24" s="28"/>
      <c r="AM24" s="28"/>
    </row>
    <row r="25" spans="1:39">
      <c r="A25" s="56">
        <f t="shared" si="0"/>
        <v>44094</v>
      </c>
      <c r="B25">
        <f t="shared" si="6"/>
        <v>20</v>
      </c>
      <c r="D25" s="63">
        <f t="shared" si="7"/>
        <v>44094</v>
      </c>
      <c r="E25" s="64">
        <f t="shared" si="8"/>
        <v>44094</v>
      </c>
      <c r="F25" s="50"/>
      <c r="G25" s="61"/>
      <c r="H25" s="61"/>
      <c r="I25" s="66"/>
      <c r="J25" s="66"/>
      <c r="K25" s="53">
        <f t="shared" ref="K25" si="21">IF(I25="",0,J25-I25-$T$5)</f>
        <v>0</v>
      </c>
      <c r="L25" s="22">
        <f t="shared" si="2"/>
        <v>0</v>
      </c>
      <c r="M25" s="61"/>
      <c r="N25" s="61"/>
      <c r="O25" s="61"/>
      <c r="P25" s="61"/>
      <c r="Q25" s="61"/>
      <c r="V25" s="63">
        <f t="shared" si="3"/>
        <v>44094</v>
      </c>
      <c r="W25" s="64">
        <f t="shared" si="9"/>
        <v>44094</v>
      </c>
      <c r="X25" s="50" t="str">
        <f t="shared" si="10"/>
        <v/>
      </c>
      <c r="Y25" s="27">
        <f t="shared" si="4"/>
        <v>0</v>
      </c>
      <c r="Z25" s="28">
        <f t="shared" si="5"/>
        <v>0</v>
      </c>
      <c r="AA25" s="29" t="str">
        <f t="shared" si="11"/>
        <v/>
      </c>
      <c r="AB25" s="30">
        <f t="shared" si="12"/>
        <v>0</v>
      </c>
      <c r="AC25" s="31">
        <f t="shared" si="13"/>
        <v>0</v>
      </c>
      <c r="AD25" s="32"/>
      <c r="AE25" s="30">
        <f t="shared" si="14"/>
        <v>0</v>
      </c>
      <c r="AF25" s="33">
        <f t="shared" si="14"/>
        <v>0</v>
      </c>
      <c r="AG25" s="34"/>
      <c r="AH25" s="35">
        <f t="shared" si="15"/>
        <v>0</v>
      </c>
      <c r="AI25" s="35"/>
      <c r="AJ25" s="28"/>
      <c r="AK25" s="28"/>
      <c r="AL25" s="28"/>
      <c r="AM25" s="28"/>
    </row>
    <row r="26" spans="1:39">
      <c r="A26" s="56">
        <f t="shared" si="0"/>
        <v>44095</v>
      </c>
      <c r="B26">
        <f t="shared" si="6"/>
        <v>21</v>
      </c>
      <c r="D26" s="63">
        <f t="shared" si="7"/>
        <v>44095</v>
      </c>
      <c r="E26" s="64">
        <f t="shared" si="8"/>
        <v>44095</v>
      </c>
      <c r="F26" s="50" t="s">
        <v>73</v>
      </c>
      <c r="G26" s="61"/>
      <c r="H26" s="61"/>
      <c r="I26" s="66"/>
      <c r="J26" s="66"/>
      <c r="K26" s="22">
        <f t="shared" si="1"/>
        <v>0</v>
      </c>
      <c r="L26" s="22">
        <f t="shared" si="2"/>
        <v>0</v>
      </c>
      <c r="M26" s="61"/>
      <c r="N26" s="61"/>
      <c r="O26" s="61"/>
      <c r="P26" s="61"/>
      <c r="Q26" s="61"/>
      <c r="V26" s="63">
        <f t="shared" si="3"/>
        <v>44095</v>
      </c>
      <c r="W26" s="64">
        <f t="shared" si="9"/>
        <v>44095</v>
      </c>
      <c r="X26" s="50" t="str">
        <f t="shared" si="10"/>
        <v>敬老の日</v>
      </c>
      <c r="Y26" s="27">
        <f t="shared" si="4"/>
        <v>0</v>
      </c>
      <c r="Z26" s="28">
        <f t="shared" si="5"/>
        <v>0</v>
      </c>
      <c r="AA26" s="29" t="str">
        <f t="shared" si="11"/>
        <v/>
      </c>
      <c r="AB26" s="30">
        <f t="shared" si="12"/>
        <v>0</v>
      </c>
      <c r="AC26" s="31">
        <f t="shared" si="13"/>
        <v>0</v>
      </c>
      <c r="AD26" s="32"/>
      <c r="AE26" s="30">
        <f t="shared" si="14"/>
        <v>0</v>
      </c>
      <c r="AF26" s="33">
        <f t="shared" si="14"/>
        <v>0</v>
      </c>
      <c r="AG26" s="34"/>
      <c r="AH26" s="35">
        <f t="shared" si="15"/>
        <v>0</v>
      </c>
      <c r="AI26" s="35"/>
      <c r="AJ26" s="28"/>
      <c r="AK26" s="28"/>
      <c r="AL26" s="28"/>
      <c r="AM26" s="28"/>
    </row>
    <row r="27" spans="1:39">
      <c r="A27" s="56">
        <f t="shared" si="0"/>
        <v>44096</v>
      </c>
      <c r="B27">
        <f t="shared" si="6"/>
        <v>22</v>
      </c>
      <c r="D27" s="63">
        <f t="shared" si="7"/>
        <v>44096</v>
      </c>
      <c r="E27" s="64">
        <f t="shared" si="8"/>
        <v>44096</v>
      </c>
      <c r="F27" s="50" t="s">
        <v>74</v>
      </c>
      <c r="G27" s="61"/>
      <c r="H27" s="61"/>
      <c r="I27" s="66"/>
      <c r="J27" s="66"/>
      <c r="K27" s="22">
        <f t="shared" si="1"/>
        <v>0</v>
      </c>
      <c r="L27" s="22">
        <f t="shared" si="2"/>
        <v>0</v>
      </c>
      <c r="M27" s="61"/>
      <c r="N27" s="61"/>
      <c r="O27" s="61"/>
      <c r="P27" s="61"/>
      <c r="Q27" s="61"/>
      <c r="V27" s="63">
        <f t="shared" si="3"/>
        <v>44096</v>
      </c>
      <c r="W27" s="64">
        <f t="shared" si="9"/>
        <v>44096</v>
      </c>
      <c r="X27" s="50" t="str">
        <f t="shared" si="10"/>
        <v>秋分の日</v>
      </c>
      <c r="Y27" s="27">
        <f t="shared" si="4"/>
        <v>0</v>
      </c>
      <c r="Z27" s="28">
        <f t="shared" si="5"/>
        <v>0</v>
      </c>
      <c r="AA27" s="29" t="str">
        <f t="shared" si="11"/>
        <v/>
      </c>
      <c r="AB27" s="30">
        <f t="shared" si="12"/>
        <v>0</v>
      </c>
      <c r="AC27" s="31">
        <f t="shared" si="13"/>
        <v>0</v>
      </c>
      <c r="AD27" s="32"/>
      <c r="AE27" s="30">
        <f t="shared" si="14"/>
        <v>0</v>
      </c>
      <c r="AF27" s="33">
        <f t="shared" si="14"/>
        <v>0</v>
      </c>
      <c r="AG27" s="34"/>
      <c r="AH27" s="35">
        <f t="shared" si="15"/>
        <v>0</v>
      </c>
      <c r="AI27" s="35"/>
      <c r="AJ27" s="28"/>
      <c r="AK27" s="28"/>
      <c r="AL27" s="28"/>
      <c r="AM27" s="28"/>
    </row>
    <row r="28" spans="1:39">
      <c r="A28" s="56">
        <f t="shared" si="0"/>
        <v>44097</v>
      </c>
      <c r="B28">
        <f t="shared" si="6"/>
        <v>23</v>
      </c>
      <c r="D28" s="63">
        <f t="shared" si="7"/>
        <v>44097</v>
      </c>
      <c r="E28" s="64">
        <f t="shared" si="8"/>
        <v>44097</v>
      </c>
      <c r="F28" s="50"/>
      <c r="G28" s="61"/>
      <c r="H28" s="61"/>
      <c r="I28" s="66"/>
      <c r="J28" s="66"/>
      <c r="K28" s="22">
        <f t="shared" si="1"/>
        <v>0</v>
      </c>
      <c r="L28" s="22">
        <f t="shared" si="2"/>
        <v>0</v>
      </c>
      <c r="M28" s="61"/>
      <c r="N28" s="61"/>
      <c r="O28" s="61"/>
      <c r="P28" s="61"/>
      <c r="Q28" s="61"/>
      <c r="V28" s="63">
        <f t="shared" si="3"/>
        <v>44097</v>
      </c>
      <c r="W28" s="64">
        <f t="shared" si="9"/>
        <v>44097</v>
      </c>
      <c r="X28" s="50" t="str">
        <f t="shared" si="10"/>
        <v/>
      </c>
      <c r="Y28" s="27">
        <f t="shared" si="4"/>
        <v>0</v>
      </c>
      <c r="Z28" s="28">
        <f t="shared" si="5"/>
        <v>0</v>
      </c>
      <c r="AA28" s="29" t="str">
        <f t="shared" si="11"/>
        <v/>
      </c>
      <c r="AB28" s="30">
        <f t="shared" si="12"/>
        <v>0</v>
      </c>
      <c r="AC28" s="31">
        <f t="shared" si="13"/>
        <v>0</v>
      </c>
      <c r="AD28" s="32"/>
      <c r="AE28" s="30">
        <f t="shared" si="14"/>
        <v>0</v>
      </c>
      <c r="AF28" s="33">
        <f t="shared" si="14"/>
        <v>0</v>
      </c>
      <c r="AG28" s="34"/>
      <c r="AH28" s="35">
        <f t="shared" si="15"/>
        <v>0</v>
      </c>
      <c r="AI28" s="35"/>
      <c r="AJ28" s="28"/>
      <c r="AK28" s="28"/>
      <c r="AL28" s="28"/>
      <c r="AM28" s="28"/>
    </row>
    <row r="29" spans="1:39">
      <c r="A29" s="56">
        <f t="shared" si="0"/>
        <v>44098</v>
      </c>
      <c r="B29">
        <f t="shared" si="6"/>
        <v>24</v>
      </c>
      <c r="D29" s="63">
        <f t="shared" si="7"/>
        <v>44098</v>
      </c>
      <c r="E29" s="64">
        <f t="shared" si="8"/>
        <v>44098</v>
      </c>
      <c r="F29" s="50"/>
      <c r="G29" s="61"/>
      <c r="H29" s="61"/>
      <c r="I29" s="66"/>
      <c r="J29" s="66"/>
      <c r="K29" s="53">
        <f t="shared" ref="K29:K30" si="22">IF(I29="",0,J29-I29-$T$5)</f>
        <v>0</v>
      </c>
      <c r="L29" s="22">
        <f t="shared" si="2"/>
        <v>0</v>
      </c>
      <c r="M29" s="61"/>
      <c r="N29" s="61"/>
      <c r="O29" s="61"/>
      <c r="P29" s="61"/>
      <c r="Q29" s="61"/>
      <c r="V29" s="63">
        <f t="shared" si="3"/>
        <v>44098</v>
      </c>
      <c r="W29" s="64">
        <f t="shared" si="9"/>
        <v>44098</v>
      </c>
      <c r="X29" s="50" t="str">
        <f t="shared" si="10"/>
        <v/>
      </c>
      <c r="Y29" s="27">
        <f t="shared" si="4"/>
        <v>0</v>
      </c>
      <c r="Z29" s="28">
        <f t="shared" si="5"/>
        <v>0</v>
      </c>
      <c r="AA29" s="29" t="str">
        <f t="shared" si="11"/>
        <v/>
      </c>
      <c r="AB29" s="30">
        <f t="shared" si="12"/>
        <v>0</v>
      </c>
      <c r="AC29" s="31">
        <f t="shared" si="13"/>
        <v>0</v>
      </c>
      <c r="AD29" s="32"/>
      <c r="AE29" s="30">
        <f t="shared" si="14"/>
        <v>0</v>
      </c>
      <c r="AF29" s="33">
        <f t="shared" si="14"/>
        <v>0</v>
      </c>
      <c r="AG29" s="34"/>
      <c r="AH29" s="35">
        <f t="shared" si="15"/>
        <v>0</v>
      </c>
      <c r="AI29" s="35"/>
      <c r="AJ29" s="28"/>
      <c r="AK29" s="28"/>
      <c r="AL29" s="28"/>
      <c r="AM29" s="28"/>
    </row>
    <row r="30" spans="1:39">
      <c r="A30" s="56">
        <f t="shared" si="0"/>
        <v>44099</v>
      </c>
      <c r="B30">
        <f t="shared" si="6"/>
        <v>25</v>
      </c>
      <c r="D30" s="63">
        <f t="shared" si="7"/>
        <v>44099</v>
      </c>
      <c r="E30" s="64">
        <f t="shared" si="8"/>
        <v>44099</v>
      </c>
      <c r="F30" s="50"/>
      <c r="G30" s="61"/>
      <c r="H30" s="61"/>
      <c r="I30" s="66"/>
      <c r="J30" s="66"/>
      <c r="K30" s="53">
        <f t="shared" si="22"/>
        <v>0</v>
      </c>
      <c r="L30" s="22">
        <f t="shared" si="2"/>
        <v>0</v>
      </c>
      <c r="M30" s="55"/>
      <c r="N30" s="55"/>
      <c r="O30" s="55"/>
      <c r="P30" s="55"/>
      <c r="Q30" s="55"/>
      <c r="V30" s="63">
        <f t="shared" si="3"/>
        <v>44099</v>
      </c>
      <c r="W30" s="64">
        <f t="shared" si="9"/>
        <v>44099</v>
      </c>
      <c r="X30" s="50" t="str">
        <f t="shared" si="10"/>
        <v/>
      </c>
      <c r="Y30" s="27">
        <f t="shared" si="4"/>
        <v>0</v>
      </c>
      <c r="Z30" s="28">
        <f t="shared" si="5"/>
        <v>0</v>
      </c>
      <c r="AA30" s="29" t="str">
        <f t="shared" si="11"/>
        <v/>
      </c>
      <c r="AB30" s="30">
        <f t="shared" si="12"/>
        <v>0</v>
      </c>
      <c r="AC30" s="31">
        <f t="shared" si="13"/>
        <v>0</v>
      </c>
      <c r="AD30" s="32"/>
      <c r="AE30" s="30">
        <f t="shared" si="14"/>
        <v>0</v>
      </c>
      <c r="AF30" s="33">
        <f t="shared" si="14"/>
        <v>0</v>
      </c>
      <c r="AG30" s="34"/>
      <c r="AH30" s="35">
        <f t="shared" si="15"/>
        <v>0</v>
      </c>
      <c r="AI30" s="35"/>
      <c r="AJ30" s="28"/>
      <c r="AK30" s="28"/>
      <c r="AL30" s="28"/>
      <c r="AM30" s="28"/>
    </row>
    <row r="31" spans="1:39">
      <c r="A31" s="56"/>
      <c r="D31" s="63"/>
      <c r="E31" s="64"/>
      <c r="F31" s="50" t="s">
        <v>24</v>
      </c>
      <c r="G31" s="55"/>
      <c r="H31" s="55"/>
      <c r="I31" s="67"/>
      <c r="J31" s="67"/>
      <c r="K31" s="22"/>
      <c r="L31" s="22"/>
      <c r="M31" s="55"/>
      <c r="N31" s="55"/>
      <c r="O31" s="55"/>
      <c r="P31" s="55"/>
      <c r="Q31" s="55"/>
      <c r="V31" s="63"/>
      <c r="W31" s="64"/>
      <c r="X31" s="50" t="str">
        <f t="shared" si="10"/>
        <v/>
      </c>
      <c r="Y31" s="36">
        <f t="shared" si="4"/>
        <v>0</v>
      </c>
      <c r="Z31" s="28">
        <f t="shared" si="5"/>
        <v>0</v>
      </c>
      <c r="AA31" s="29" t="str">
        <f t="shared" si="11"/>
        <v/>
      </c>
      <c r="AB31" s="30">
        <f t="shared" si="12"/>
        <v>0</v>
      </c>
      <c r="AC31" s="31">
        <f t="shared" si="13"/>
        <v>0</v>
      </c>
      <c r="AD31" s="32"/>
      <c r="AE31" s="30">
        <f t="shared" si="14"/>
        <v>0</v>
      </c>
      <c r="AF31" s="33">
        <f t="shared" si="14"/>
        <v>0</v>
      </c>
      <c r="AG31" s="34"/>
      <c r="AH31" s="35">
        <f t="shared" si="15"/>
        <v>0</v>
      </c>
      <c r="AI31" s="35"/>
      <c r="AJ31" s="28"/>
      <c r="AK31" s="28"/>
      <c r="AL31" s="28"/>
      <c r="AM31" s="28"/>
    </row>
    <row r="32" spans="1:39">
      <c r="A32" s="56"/>
      <c r="D32" s="63"/>
      <c r="E32" s="64"/>
      <c r="F32" s="50" t="s">
        <v>24</v>
      </c>
      <c r="G32" s="55"/>
      <c r="H32" s="55"/>
      <c r="I32" s="67"/>
      <c r="J32" s="67"/>
      <c r="K32" s="22"/>
      <c r="L32" s="22"/>
      <c r="M32" s="55"/>
      <c r="N32" s="55"/>
      <c r="O32" s="55"/>
      <c r="P32" s="55"/>
      <c r="Q32" s="55"/>
      <c r="V32" s="63"/>
      <c r="W32" s="64"/>
      <c r="X32" s="50" t="str">
        <f t="shared" si="10"/>
        <v/>
      </c>
      <c r="Y32" s="36">
        <f t="shared" si="4"/>
        <v>0</v>
      </c>
      <c r="Z32" s="28">
        <f t="shared" si="5"/>
        <v>0</v>
      </c>
      <c r="AA32" s="29" t="str">
        <f t="shared" si="11"/>
        <v/>
      </c>
      <c r="AB32" s="30">
        <f t="shared" si="12"/>
        <v>0</v>
      </c>
      <c r="AC32" s="31">
        <f t="shared" si="13"/>
        <v>0</v>
      </c>
      <c r="AD32" s="32"/>
      <c r="AE32" s="30">
        <f t="shared" si="14"/>
        <v>0</v>
      </c>
      <c r="AF32" s="33">
        <f t="shared" si="14"/>
        <v>0</v>
      </c>
      <c r="AG32" s="34"/>
      <c r="AH32" s="35">
        <f t="shared" si="15"/>
        <v>0</v>
      </c>
      <c r="AI32" s="35"/>
      <c r="AJ32" s="28"/>
      <c r="AK32" s="28"/>
      <c r="AL32" s="28"/>
      <c r="AM32" s="28"/>
    </row>
    <row r="33" spans="1:39">
      <c r="A33" s="56"/>
      <c r="D33" s="63"/>
      <c r="E33" s="64"/>
      <c r="F33" s="50" t="s">
        <v>24</v>
      </c>
      <c r="G33" s="55"/>
      <c r="H33" s="55"/>
      <c r="I33" s="67"/>
      <c r="J33" s="67"/>
      <c r="K33" s="22"/>
      <c r="L33" s="22"/>
      <c r="M33" s="55"/>
      <c r="N33" s="55"/>
      <c r="O33" s="55"/>
      <c r="P33" s="55"/>
      <c r="Q33" s="55"/>
      <c r="V33" s="63"/>
      <c r="W33" s="64"/>
      <c r="X33" s="50" t="str">
        <f t="shared" si="10"/>
        <v/>
      </c>
      <c r="Y33" s="36">
        <f t="shared" si="4"/>
        <v>0</v>
      </c>
      <c r="Z33" s="28">
        <f t="shared" si="5"/>
        <v>0</v>
      </c>
      <c r="AA33" s="29" t="str">
        <f t="shared" si="11"/>
        <v/>
      </c>
      <c r="AB33" s="30">
        <f t="shared" si="12"/>
        <v>0</v>
      </c>
      <c r="AC33" s="31">
        <f t="shared" si="13"/>
        <v>0</v>
      </c>
      <c r="AD33" s="32"/>
      <c r="AE33" s="30">
        <f t="shared" si="14"/>
        <v>0</v>
      </c>
      <c r="AF33" s="33">
        <f t="shared" si="14"/>
        <v>0</v>
      </c>
      <c r="AG33" s="34"/>
      <c r="AH33" s="35">
        <f t="shared" si="15"/>
        <v>0</v>
      </c>
      <c r="AI33" s="35"/>
      <c r="AJ33" s="28"/>
      <c r="AK33" s="28"/>
      <c r="AL33" s="28"/>
      <c r="AM33" s="28"/>
    </row>
    <row r="34" spans="1:39">
      <c r="A34" s="56"/>
      <c r="D34" s="63"/>
      <c r="E34" s="64"/>
      <c r="F34" s="50" t="s">
        <v>24</v>
      </c>
      <c r="G34" s="55"/>
      <c r="H34" s="55"/>
      <c r="I34" s="67"/>
      <c r="J34" s="67"/>
      <c r="K34" s="22"/>
      <c r="L34" s="22"/>
      <c r="M34" s="55"/>
      <c r="N34" s="55"/>
      <c r="O34" s="55"/>
      <c r="P34" s="55"/>
      <c r="Q34" s="55"/>
      <c r="V34" s="63"/>
      <c r="W34" s="64"/>
      <c r="X34" s="50" t="str">
        <f t="shared" si="10"/>
        <v/>
      </c>
      <c r="Y34" s="36">
        <f t="shared" si="4"/>
        <v>0</v>
      </c>
      <c r="Z34" s="28">
        <f t="shared" si="5"/>
        <v>0</v>
      </c>
      <c r="AA34" s="29" t="str">
        <f t="shared" si="11"/>
        <v/>
      </c>
      <c r="AB34" s="30">
        <f t="shared" si="12"/>
        <v>0</v>
      </c>
      <c r="AC34" s="31">
        <f t="shared" si="13"/>
        <v>0</v>
      </c>
      <c r="AD34" s="32"/>
      <c r="AE34" s="30">
        <f t="shared" si="14"/>
        <v>0</v>
      </c>
      <c r="AF34" s="33">
        <f t="shared" si="14"/>
        <v>0</v>
      </c>
      <c r="AG34" s="34"/>
      <c r="AH34" s="35">
        <f t="shared" si="15"/>
        <v>0</v>
      </c>
      <c r="AI34" s="35"/>
      <c r="AJ34" s="28"/>
      <c r="AK34" s="28"/>
      <c r="AL34" s="28"/>
      <c r="AM34" s="28"/>
    </row>
    <row r="35" spans="1:39">
      <c r="A35" s="56"/>
      <c r="D35" s="63"/>
      <c r="E35" s="64"/>
      <c r="F35" s="50" t="s">
        <v>24</v>
      </c>
      <c r="G35" s="55"/>
      <c r="H35" s="55"/>
      <c r="I35" s="67"/>
      <c r="J35" s="67"/>
      <c r="K35" s="22"/>
      <c r="L35" s="22"/>
      <c r="M35" s="55"/>
      <c r="N35" s="55"/>
      <c r="O35" s="55"/>
      <c r="P35" s="55"/>
      <c r="Q35" s="55"/>
      <c r="V35" s="63"/>
      <c r="W35" s="64"/>
      <c r="X35" s="50" t="str">
        <f t="shared" si="10"/>
        <v/>
      </c>
      <c r="Y35" s="36">
        <f t="shared" si="4"/>
        <v>0</v>
      </c>
      <c r="Z35" s="28">
        <f t="shared" si="5"/>
        <v>0</v>
      </c>
      <c r="AA35" s="29" t="str">
        <f t="shared" si="11"/>
        <v/>
      </c>
      <c r="AB35" s="30">
        <f t="shared" si="12"/>
        <v>0</v>
      </c>
      <c r="AC35" s="31">
        <f t="shared" si="13"/>
        <v>0</v>
      </c>
      <c r="AD35" s="32"/>
      <c r="AE35" s="30">
        <f t="shared" si="14"/>
        <v>0</v>
      </c>
      <c r="AF35" s="33">
        <f t="shared" si="14"/>
        <v>0</v>
      </c>
      <c r="AG35" s="34"/>
      <c r="AH35" s="35">
        <f t="shared" si="15"/>
        <v>0</v>
      </c>
      <c r="AI35" s="35"/>
      <c r="AJ35" s="28"/>
      <c r="AK35" s="28"/>
      <c r="AL35" s="28"/>
      <c r="AM35" s="28"/>
    </row>
    <row r="36" spans="1:39" ht="14.25" thickBot="1">
      <c r="A36" s="56"/>
      <c r="D36" s="72"/>
      <c r="E36" s="73"/>
      <c r="F36" s="51" t="s">
        <v>24</v>
      </c>
      <c r="G36" s="74"/>
      <c r="H36" s="74"/>
      <c r="I36" s="75"/>
      <c r="J36" s="75"/>
      <c r="K36" s="52"/>
      <c r="L36" s="52"/>
      <c r="M36" s="74"/>
      <c r="N36" s="74"/>
      <c r="O36" s="74"/>
      <c r="P36" s="74"/>
      <c r="Q36" s="74"/>
      <c r="V36" s="72"/>
      <c r="W36" s="73"/>
      <c r="X36" s="51" t="str">
        <f t="shared" si="10"/>
        <v/>
      </c>
      <c r="Y36" s="37">
        <f t="shared" si="4"/>
        <v>0</v>
      </c>
      <c r="Z36" s="38">
        <f t="shared" si="5"/>
        <v>0</v>
      </c>
      <c r="AA36" s="39" t="str">
        <f t="shared" si="11"/>
        <v/>
      </c>
      <c r="AB36" s="40">
        <f t="shared" si="12"/>
        <v>0</v>
      </c>
      <c r="AC36" s="41">
        <f t="shared" si="13"/>
        <v>0</v>
      </c>
      <c r="AD36" s="42"/>
      <c r="AE36" s="40">
        <f t="shared" si="14"/>
        <v>0</v>
      </c>
      <c r="AF36" s="43">
        <f t="shared" si="14"/>
        <v>0</v>
      </c>
      <c r="AG36" s="44"/>
      <c r="AH36" s="45">
        <f t="shared" si="15"/>
        <v>0</v>
      </c>
      <c r="AI36" s="45"/>
      <c r="AJ36" s="28"/>
      <c r="AK36" s="28"/>
      <c r="AL36" s="28"/>
      <c r="AM36" s="28"/>
    </row>
    <row r="37" spans="1:39" ht="14.25" thickTop="1">
      <c r="A37" s="56">
        <f>DATE( $I$3, $K$3-1, ROW()-11)</f>
        <v>44069</v>
      </c>
      <c r="B37">
        <f t="shared" si="6"/>
        <v>26</v>
      </c>
      <c r="D37" s="68">
        <f>IF(B37=ROW()-11, A37, "")</f>
        <v>44069</v>
      </c>
      <c r="E37" s="69">
        <f t="shared" si="8"/>
        <v>44069</v>
      </c>
      <c r="F37" s="50"/>
      <c r="G37" s="61"/>
      <c r="H37" s="61"/>
      <c r="I37" s="66"/>
      <c r="J37" s="66"/>
      <c r="K37" s="53">
        <f t="shared" ref="K37:K40" si="23">IF(I37="",0,J37-I37-$T$5)</f>
        <v>0</v>
      </c>
      <c r="L37" s="53">
        <f t="shared" ref="L37:L42" si="24">IF(K37="",0,IF(K37&gt;$T$6,K37-$T$6,0))</f>
        <v>0</v>
      </c>
      <c r="M37" s="70"/>
      <c r="N37" s="70"/>
      <c r="O37" s="70"/>
      <c r="P37" s="70"/>
      <c r="Q37" s="70"/>
      <c r="V37" s="68">
        <f t="shared" ref="V37:V42" si="25">IF(B37=ROW()-11, A37, "")</f>
        <v>44069</v>
      </c>
      <c r="W37" s="69">
        <f t="shared" ref="W37:W42" si="26">V37</f>
        <v>44069</v>
      </c>
      <c r="X37" s="76" t="str">
        <f t="shared" si="10"/>
        <v/>
      </c>
      <c r="Y37" s="27">
        <f t="shared" si="4"/>
        <v>0</v>
      </c>
      <c r="Z37" s="28">
        <f t="shared" si="5"/>
        <v>0</v>
      </c>
      <c r="AA37" s="29" t="str">
        <f t="shared" si="11"/>
        <v/>
      </c>
      <c r="AB37" s="30">
        <f t="shared" si="12"/>
        <v>0</v>
      </c>
      <c r="AC37" s="31">
        <f t="shared" si="13"/>
        <v>0</v>
      </c>
      <c r="AD37" s="32"/>
      <c r="AE37" s="30">
        <f t="shared" si="14"/>
        <v>0</v>
      </c>
      <c r="AF37" s="33">
        <f t="shared" si="14"/>
        <v>0</v>
      </c>
      <c r="AG37" s="34"/>
      <c r="AH37" s="35">
        <f t="shared" si="15"/>
        <v>0</v>
      </c>
      <c r="AI37" s="35"/>
      <c r="AJ37" s="28"/>
      <c r="AK37" s="28"/>
      <c r="AL37" s="28"/>
      <c r="AM37" s="28"/>
    </row>
    <row r="38" spans="1:39">
      <c r="A38" s="56">
        <f t="shared" ref="A38:A42" si="27">DATE( $I$3, $K$3-1, ROW()-11)</f>
        <v>44070</v>
      </c>
      <c r="B38">
        <f t="shared" si="6"/>
        <v>27</v>
      </c>
      <c r="D38" s="68">
        <f>IF(B38=ROW()-11, A38, "")</f>
        <v>44070</v>
      </c>
      <c r="E38" s="69">
        <f t="shared" si="8"/>
        <v>44070</v>
      </c>
      <c r="F38" s="65"/>
      <c r="G38" s="61"/>
      <c r="H38" s="61"/>
      <c r="I38" s="66"/>
      <c r="J38" s="66"/>
      <c r="K38" s="53">
        <f t="shared" si="23"/>
        <v>0</v>
      </c>
      <c r="L38" s="22">
        <f t="shared" si="24"/>
        <v>0</v>
      </c>
      <c r="M38" s="61"/>
      <c r="N38" s="61"/>
      <c r="O38" s="61"/>
      <c r="P38" s="61"/>
      <c r="Q38" s="61"/>
      <c r="V38" s="68">
        <f t="shared" si="25"/>
        <v>44070</v>
      </c>
      <c r="W38" s="69">
        <f t="shared" si="26"/>
        <v>44070</v>
      </c>
      <c r="X38" s="50" t="str">
        <f t="shared" si="10"/>
        <v/>
      </c>
      <c r="Y38" s="27">
        <f t="shared" si="4"/>
        <v>0</v>
      </c>
      <c r="Z38" s="28">
        <f t="shared" si="5"/>
        <v>0</v>
      </c>
      <c r="AA38" s="29" t="str">
        <f t="shared" si="11"/>
        <v/>
      </c>
      <c r="AB38" s="30">
        <f t="shared" si="12"/>
        <v>0</v>
      </c>
      <c r="AC38" s="31">
        <f t="shared" si="13"/>
        <v>0</v>
      </c>
      <c r="AD38" s="32"/>
      <c r="AE38" s="30">
        <f t="shared" si="14"/>
        <v>0</v>
      </c>
      <c r="AF38" s="33">
        <f t="shared" si="14"/>
        <v>0</v>
      </c>
      <c r="AG38" s="34"/>
      <c r="AH38" s="35">
        <f t="shared" si="15"/>
        <v>0</v>
      </c>
      <c r="AI38" s="35"/>
      <c r="AJ38" s="28"/>
      <c r="AK38" s="28"/>
      <c r="AL38" s="28"/>
      <c r="AM38" s="28"/>
    </row>
    <row r="39" spans="1:39">
      <c r="A39" s="56">
        <f t="shared" si="27"/>
        <v>44071</v>
      </c>
      <c r="B39">
        <f t="shared" si="6"/>
        <v>28</v>
      </c>
      <c r="D39" s="68">
        <f t="shared" ref="D39:D42" si="28">IF(B39=ROW()-11, A39, "")</f>
        <v>44071</v>
      </c>
      <c r="E39" s="69">
        <f t="shared" si="8"/>
        <v>44071</v>
      </c>
      <c r="F39" s="65"/>
      <c r="G39" s="61"/>
      <c r="H39" s="61"/>
      <c r="I39" s="66"/>
      <c r="J39" s="66"/>
      <c r="K39" s="53">
        <f t="shared" si="23"/>
        <v>0</v>
      </c>
      <c r="L39" s="22">
        <f t="shared" si="24"/>
        <v>0</v>
      </c>
      <c r="M39" s="61"/>
      <c r="N39" s="61"/>
      <c r="O39" s="61"/>
      <c r="P39" s="61"/>
      <c r="Q39" s="61"/>
      <c r="V39" s="68">
        <f t="shared" si="25"/>
        <v>44071</v>
      </c>
      <c r="W39" s="69">
        <f t="shared" si="26"/>
        <v>44071</v>
      </c>
      <c r="X39" s="50" t="str">
        <f t="shared" si="10"/>
        <v/>
      </c>
      <c r="Y39" s="27">
        <f t="shared" si="4"/>
        <v>0</v>
      </c>
      <c r="Z39" s="28">
        <f t="shared" si="5"/>
        <v>0</v>
      </c>
      <c r="AA39" s="29" t="str">
        <f t="shared" si="11"/>
        <v/>
      </c>
      <c r="AB39" s="30">
        <f t="shared" si="12"/>
        <v>0</v>
      </c>
      <c r="AC39" s="31">
        <f t="shared" si="13"/>
        <v>0</v>
      </c>
      <c r="AD39" s="32"/>
      <c r="AE39" s="30">
        <f t="shared" si="14"/>
        <v>0</v>
      </c>
      <c r="AF39" s="33">
        <f t="shared" si="14"/>
        <v>0</v>
      </c>
      <c r="AG39" s="34"/>
      <c r="AH39" s="35">
        <f t="shared" si="15"/>
        <v>0</v>
      </c>
      <c r="AI39" s="35"/>
      <c r="AJ39" s="28"/>
      <c r="AK39" s="28"/>
      <c r="AL39" s="28"/>
      <c r="AM39" s="28"/>
    </row>
    <row r="40" spans="1:39">
      <c r="A40" s="56">
        <f t="shared" si="27"/>
        <v>44072</v>
      </c>
      <c r="B40">
        <f t="shared" si="6"/>
        <v>29</v>
      </c>
      <c r="D40" s="68">
        <f t="shared" si="28"/>
        <v>44072</v>
      </c>
      <c r="E40" s="69">
        <f t="shared" si="8"/>
        <v>44072</v>
      </c>
      <c r="F40" s="50" t="s">
        <v>71</v>
      </c>
      <c r="G40" s="61"/>
      <c r="H40" s="61"/>
      <c r="I40" s="66"/>
      <c r="J40" s="66"/>
      <c r="K40" s="53">
        <f t="shared" si="23"/>
        <v>0</v>
      </c>
      <c r="L40" s="22">
        <f t="shared" si="24"/>
        <v>0</v>
      </c>
      <c r="M40" s="61"/>
      <c r="N40" s="61"/>
      <c r="O40" s="61"/>
      <c r="P40" s="61"/>
      <c r="Q40" s="61"/>
      <c r="V40" s="68">
        <f t="shared" si="25"/>
        <v>44072</v>
      </c>
      <c r="W40" s="69">
        <f t="shared" si="26"/>
        <v>44072</v>
      </c>
      <c r="X40" s="50" t="str">
        <f t="shared" si="10"/>
        <v>公休日</v>
      </c>
      <c r="Y40" s="27">
        <f t="shared" si="4"/>
        <v>0</v>
      </c>
      <c r="Z40" s="28">
        <f t="shared" si="5"/>
        <v>0</v>
      </c>
      <c r="AA40" s="29" t="str">
        <f t="shared" si="11"/>
        <v/>
      </c>
      <c r="AB40" s="30">
        <f t="shared" si="12"/>
        <v>0</v>
      </c>
      <c r="AC40" s="46">
        <f t="shared" si="13"/>
        <v>0</v>
      </c>
      <c r="AD40" s="32"/>
      <c r="AE40" s="30">
        <f t="shared" si="14"/>
        <v>0</v>
      </c>
      <c r="AF40" s="33">
        <f t="shared" si="14"/>
        <v>0</v>
      </c>
      <c r="AG40" s="34"/>
      <c r="AH40" s="35">
        <f t="shared" si="15"/>
        <v>0</v>
      </c>
      <c r="AI40" s="35"/>
      <c r="AJ40" s="28"/>
      <c r="AK40" s="28"/>
      <c r="AL40" s="28"/>
      <c r="AM40" s="28"/>
    </row>
    <row r="41" spans="1:39">
      <c r="A41" s="56">
        <f t="shared" si="27"/>
        <v>44073</v>
      </c>
      <c r="B41">
        <f t="shared" si="6"/>
        <v>30</v>
      </c>
      <c r="D41" s="68">
        <f t="shared" si="28"/>
        <v>44073</v>
      </c>
      <c r="E41" s="69">
        <f t="shared" si="8"/>
        <v>44073</v>
      </c>
      <c r="F41" s="65"/>
      <c r="G41" s="61"/>
      <c r="H41" s="61"/>
      <c r="I41" s="66"/>
      <c r="J41" s="66"/>
      <c r="K41" s="53">
        <f t="shared" ref="K41" si="29">IF(I41="",0,J41-I41-$T$5)</f>
        <v>0</v>
      </c>
      <c r="L41" s="22">
        <f t="shared" si="24"/>
        <v>0</v>
      </c>
      <c r="M41" s="55"/>
      <c r="N41" s="55"/>
      <c r="O41" s="55"/>
      <c r="P41" s="55"/>
      <c r="Q41" s="55"/>
      <c r="V41" s="68">
        <f t="shared" si="25"/>
        <v>44073</v>
      </c>
      <c r="W41" s="69">
        <f t="shared" si="26"/>
        <v>44073</v>
      </c>
      <c r="X41" s="50" t="str">
        <f t="shared" si="10"/>
        <v/>
      </c>
      <c r="Y41" s="27">
        <f t="shared" si="4"/>
        <v>0</v>
      </c>
      <c r="Z41" s="28">
        <f t="shared" si="5"/>
        <v>0</v>
      </c>
      <c r="AA41" s="29" t="str">
        <f t="shared" si="11"/>
        <v/>
      </c>
      <c r="AB41" s="30">
        <f t="shared" si="12"/>
        <v>0</v>
      </c>
      <c r="AC41" s="31">
        <f t="shared" si="13"/>
        <v>0</v>
      </c>
      <c r="AD41" s="32"/>
      <c r="AE41" s="30">
        <f t="shared" si="14"/>
        <v>0</v>
      </c>
      <c r="AF41" s="33">
        <f t="shared" si="14"/>
        <v>0</v>
      </c>
      <c r="AG41" s="34"/>
      <c r="AH41" s="35">
        <f t="shared" si="15"/>
        <v>0</v>
      </c>
      <c r="AI41" s="35"/>
      <c r="AJ41" s="28"/>
      <c r="AK41" s="28"/>
      <c r="AL41" s="28"/>
      <c r="AM41" s="28"/>
    </row>
    <row r="42" spans="1:39">
      <c r="A42" s="56">
        <f t="shared" si="27"/>
        <v>44074</v>
      </c>
      <c r="B42">
        <f t="shared" si="6"/>
        <v>31</v>
      </c>
      <c r="D42" s="68">
        <f t="shared" si="28"/>
        <v>44074</v>
      </c>
      <c r="E42" s="69">
        <f t="shared" si="8"/>
        <v>44074</v>
      </c>
      <c r="F42" s="65"/>
      <c r="G42" s="55"/>
      <c r="H42" s="55"/>
      <c r="I42" s="67"/>
      <c r="J42" s="67"/>
      <c r="K42" s="22">
        <f t="shared" ref="K42" si="30">IF(I42="",0,J42-I42-$T$5)</f>
        <v>0</v>
      </c>
      <c r="L42" s="22">
        <f t="shared" si="24"/>
        <v>0</v>
      </c>
      <c r="M42" s="55"/>
      <c r="N42" s="55"/>
      <c r="O42" s="55"/>
      <c r="P42" s="55"/>
      <c r="Q42" s="55"/>
      <c r="V42" s="68">
        <f t="shared" si="25"/>
        <v>44074</v>
      </c>
      <c r="W42" s="69">
        <f t="shared" si="26"/>
        <v>44074</v>
      </c>
      <c r="X42" s="50" t="str">
        <f t="shared" si="10"/>
        <v/>
      </c>
      <c r="Y42" s="27">
        <f t="shared" si="4"/>
        <v>0</v>
      </c>
      <c r="Z42" s="28">
        <f t="shared" si="5"/>
        <v>0</v>
      </c>
      <c r="AA42" s="29" t="str">
        <f t="shared" si="11"/>
        <v/>
      </c>
      <c r="AB42" s="30">
        <f t="shared" si="12"/>
        <v>0</v>
      </c>
      <c r="AC42" s="31">
        <f t="shared" si="13"/>
        <v>0</v>
      </c>
      <c r="AD42" s="32"/>
      <c r="AE42" s="30">
        <f t="shared" si="14"/>
        <v>0</v>
      </c>
      <c r="AF42" s="33">
        <f t="shared" si="14"/>
        <v>0</v>
      </c>
      <c r="AG42" s="34"/>
      <c r="AH42" s="35">
        <f t="shared" si="15"/>
        <v>0</v>
      </c>
      <c r="AI42" s="35"/>
      <c r="AJ42" s="28"/>
      <c r="AK42" s="28"/>
      <c r="AL42" s="28"/>
      <c r="AM42" s="28"/>
    </row>
    <row r="43" spans="1:39">
      <c r="AI43" s="2"/>
    </row>
    <row r="47" spans="1:39">
      <c r="X47" s="54"/>
    </row>
    <row r="48" spans="1:39">
      <c r="X48" s="54"/>
    </row>
    <row r="49" spans="29:29">
      <c r="AC49" s="47"/>
    </row>
  </sheetData>
  <phoneticPr fontId="12"/>
  <conditionalFormatting sqref="D6:E42">
    <cfRule type="expression" dxfId="209" priority="29">
      <formula>WEEKDAY(D6)=7</formula>
    </cfRule>
    <cfRule type="expression" dxfId="208" priority="30">
      <formula>WEEKDAY(D6)=1</formula>
    </cfRule>
  </conditionalFormatting>
  <conditionalFormatting sqref="D6:F6 D38:F39 D7:E37 D41:F42 D40:E40">
    <cfRule type="expression" dxfId="207" priority="28" stopIfTrue="1">
      <formula>NOT($F6="")</formula>
    </cfRule>
  </conditionalFormatting>
  <conditionalFormatting sqref="V6:W42">
    <cfRule type="expression" dxfId="206" priority="26">
      <formula>WEEKDAY(V6)=7</formula>
    </cfRule>
    <cfRule type="expression" dxfId="205" priority="27">
      <formula>WEEKDAY(V6)=1</formula>
    </cfRule>
  </conditionalFormatting>
  <conditionalFormatting sqref="V6:W42">
    <cfRule type="expression" dxfId="204" priority="25" stopIfTrue="1">
      <formula>NOT($F6="")</formula>
    </cfRule>
  </conditionalFormatting>
  <conditionalFormatting sqref="Y15:Y16">
    <cfRule type="cellIs" dxfId="203" priority="23" stopIfTrue="1" operator="equal">
      <formula>"土"</formula>
    </cfRule>
    <cfRule type="cellIs" dxfId="202" priority="24" stopIfTrue="1" operator="equal">
      <formula>"日"</formula>
    </cfRule>
  </conditionalFormatting>
  <conditionalFormatting sqref="Y23">
    <cfRule type="cellIs" dxfId="201" priority="21" stopIfTrue="1" operator="equal">
      <formula>"土"</formula>
    </cfRule>
    <cfRule type="cellIs" dxfId="200" priority="22" stopIfTrue="1" operator="equal">
      <formula>"日"</formula>
    </cfRule>
  </conditionalFormatting>
  <conditionalFormatting sqref="Y40:Y41">
    <cfRule type="cellIs" dxfId="199" priority="19" stopIfTrue="1" operator="equal">
      <formula>"土"</formula>
    </cfRule>
    <cfRule type="cellIs" dxfId="198" priority="20" stopIfTrue="1" operator="equal">
      <formula>"日"</formula>
    </cfRule>
  </conditionalFormatting>
  <conditionalFormatting sqref="Y42">
    <cfRule type="cellIs" dxfId="197" priority="17" stopIfTrue="1" operator="equal">
      <formula>"土"</formula>
    </cfRule>
    <cfRule type="cellIs" dxfId="196" priority="18" stopIfTrue="1" operator="equal">
      <formula>"日"</formula>
    </cfRule>
  </conditionalFormatting>
  <conditionalFormatting sqref="Y37">
    <cfRule type="cellIs" dxfId="195" priority="15" stopIfTrue="1" operator="equal">
      <formula>"土"</formula>
    </cfRule>
    <cfRule type="cellIs" dxfId="194" priority="16" stopIfTrue="1" operator="equal">
      <formula>"日"</formula>
    </cfRule>
  </conditionalFormatting>
  <conditionalFormatting sqref="Y38:Y39">
    <cfRule type="cellIs" dxfId="193" priority="13" stopIfTrue="1" operator="equal">
      <formula>"土"</formula>
    </cfRule>
    <cfRule type="cellIs" dxfId="192" priority="14" stopIfTrue="1" operator="equal">
      <formula>"日"</formula>
    </cfRule>
  </conditionalFormatting>
  <conditionalFormatting sqref="Y17:Y20 Y10:Y14 Y8 Y22">
    <cfRule type="cellIs" dxfId="191" priority="11" stopIfTrue="1" operator="equal">
      <formula>"土"</formula>
    </cfRule>
    <cfRule type="cellIs" dxfId="190" priority="12" stopIfTrue="1" operator="equal">
      <formula>"日"</formula>
    </cfRule>
  </conditionalFormatting>
  <conditionalFormatting sqref="Y24:Y25">
    <cfRule type="cellIs" dxfId="189" priority="9" stopIfTrue="1" operator="equal">
      <formula>"土"</formula>
    </cfRule>
    <cfRule type="cellIs" dxfId="188" priority="10" stopIfTrue="1" operator="equal">
      <formula>"日"</formula>
    </cfRule>
  </conditionalFormatting>
  <conditionalFormatting sqref="Y9">
    <cfRule type="cellIs" dxfId="187" priority="7" stopIfTrue="1" operator="equal">
      <formula>"土"</formula>
    </cfRule>
    <cfRule type="cellIs" dxfId="186" priority="8" stopIfTrue="1" operator="equal">
      <formula>"日"</formula>
    </cfRule>
  </conditionalFormatting>
  <conditionalFormatting sqref="Y21">
    <cfRule type="cellIs" dxfId="185" priority="5" stopIfTrue="1" operator="equal">
      <formula>"土"</formula>
    </cfRule>
    <cfRule type="cellIs" dxfId="184" priority="6" stopIfTrue="1" operator="equal">
      <formula>"日"</formula>
    </cfRule>
  </conditionalFormatting>
  <conditionalFormatting sqref="Y26:Y30">
    <cfRule type="cellIs" dxfId="183" priority="3" stopIfTrue="1" operator="equal">
      <formula>"土"</formula>
    </cfRule>
    <cfRule type="cellIs" dxfId="182" priority="4" stopIfTrue="1" operator="equal">
      <formula>"日"</formula>
    </cfRule>
  </conditionalFormatting>
  <conditionalFormatting sqref="Y6:Y7">
    <cfRule type="cellIs" dxfId="181" priority="1" stopIfTrue="1" operator="equal">
      <formula>"土"</formula>
    </cfRule>
    <cfRule type="cellIs" dxfId="180" priority="2" stopIfTrue="1" operator="equal">
      <formula>"日"</formula>
    </cfRule>
  </conditionalFormatting>
  <dataValidations count="1">
    <dataValidation imeMode="off" allowBlank="1" showInputMessage="1" showErrorMessage="1" sqref="Z6:AI7" xr:uid="{00000000-0002-0000-0400-000000000000}"/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50"/>
  <sheetViews>
    <sheetView showZeros="0" workbookViewId="0">
      <pane ySplit="5" topLeftCell="A6" activePane="bottomLeft" state="frozen"/>
      <selection activeCell="C1" sqref="C1"/>
      <selection pane="bottomLeft" activeCell="F29" sqref="F29"/>
    </sheetView>
  </sheetViews>
  <sheetFormatPr defaultRowHeight="13.5"/>
  <cols>
    <col min="1" max="1" width="11.625" hidden="1" customWidth="1"/>
    <col min="2" max="2" width="3.5" hidden="1" customWidth="1"/>
    <col min="3" max="3" width="3.5" customWidth="1"/>
    <col min="4" max="4" width="3.5" bestFit="1" customWidth="1"/>
    <col min="5" max="5" width="3.375" bestFit="1" customWidth="1"/>
    <col min="6" max="6" width="16.875" customWidth="1"/>
    <col min="7" max="7" width="19.625" customWidth="1"/>
    <col min="9" max="12" width="11.25" customWidth="1"/>
    <col min="13" max="17" width="5.625" customWidth="1"/>
    <col min="18" max="18" width="4" customWidth="1"/>
    <col min="22" max="22" width="3.5" bestFit="1" customWidth="1"/>
    <col min="23" max="23" width="3.375" bestFit="1" customWidth="1"/>
    <col min="24" max="24" width="15.75" style="1" customWidth="1"/>
    <col min="25" max="25" width="20.625" style="1" customWidth="1"/>
    <col min="26" max="26" width="11.25" style="2" bestFit="1" customWidth="1"/>
    <col min="27" max="27" width="9.125" style="3" customWidth="1"/>
    <col min="28" max="29" width="9.125" style="1" customWidth="1"/>
    <col min="30" max="30" width="9.125" style="13" customWidth="1"/>
    <col min="31" max="31" width="9.125" style="1" customWidth="1"/>
    <col min="32" max="33" width="7.625" style="1" customWidth="1"/>
    <col min="34" max="34" width="7.625" style="2" customWidth="1"/>
    <col min="35" max="35" width="7.625" style="1" customWidth="1"/>
    <col min="36" max="38" width="6.75" style="1" customWidth="1"/>
    <col min="39" max="39" width="9.125" style="1" customWidth="1"/>
  </cols>
  <sheetData>
    <row r="1" spans="1:39" ht="17.25">
      <c r="F1" s="57" t="s">
        <v>30</v>
      </c>
      <c r="AB1" s="6"/>
      <c r="AC1" s="7"/>
      <c r="AD1" s="8"/>
      <c r="AE1" s="4"/>
      <c r="AI1" s="5"/>
    </row>
    <row r="2" spans="1:39">
      <c r="X2" s="5"/>
      <c r="AB2" s="6"/>
      <c r="AC2" s="7"/>
      <c r="AD2" s="8"/>
      <c r="AE2" s="4"/>
      <c r="AI2" s="9"/>
    </row>
    <row r="3" spans="1:39" ht="18.75">
      <c r="F3" s="48">
        <f>書式!F3</f>
        <v>0</v>
      </c>
      <c r="I3" s="58">
        <v>2020</v>
      </c>
      <c r="J3" s="59" t="s">
        <v>28</v>
      </c>
      <c r="K3" s="58">
        <v>10</v>
      </c>
      <c r="L3" s="59" t="s">
        <v>29</v>
      </c>
      <c r="X3" s="10">
        <f>F3</f>
        <v>0</v>
      </c>
      <c r="Y3" s="10"/>
      <c r="Z3" s="11">
        <f>I3</f>
        <v>2020</v>
      </c>
      <c r="AA3" s="12">
        <v>2018</v>
      </c>
      <c r="AB3" s="77">
        <f>K3</f>
        <v>10</v>
      </c>
      <c r="AC3" s="6">
        <v>6</v>
      </c>
      <c r="AF3" s="14" t="s">
        <v>11</v>
      </c>
      <c r="AH3" s="15" t="s">
        <v>12</v>
      </c>
    </row>
    <row r="4" spans="1:39" ht="3.75" customHeight="1">
      <c r="Z4" s="16"/>
      <c r="AA4" s="17"/>
      <c r="AB4" s="7"/>
      <c r="AC4" s="7"/>
      <c r="AD4" s="18"/>
      <c r="AE4" s="7"/>
      <c r="AF4" s="7"/>
      <c r="AG4" s="19"/>
      <c r="AH4" s="20"/>
      <c r="AI4" s="19"/>
      <c r="AJ4" s="7"/>
      <c r="AK4" s="7"/>
      <c r="AL4" s="7"/>
      <c r="AM4" s="7"/>
    </row>
    <row r="5" spans="1:39">
      <c r="D5" s="65"/>
      <c r="E5" s="65"/>
      <c r="F5" s="60"/>
      <c r="G5" s="61" t="s">
        <v>0</v>
      </c>
      <c r="H5" s="61" t="s">
        <v>1</v>
      </c>
      <c r="I5" s="61" t="s">
        <v>2</v>
      </c>
      <c r="J5" s="61" t="s">
        <v>3</v>
      </c>
      <c r="K5" s="60" t="s">
        <v>4</v>
      </c>
      <c r="L5" s="60" t="s">
        <v>5</v>
      </c>
      <c r="M5" s="62" t="s">
        <v>6</v>
      </c>
      <c r="N5" s="62" t="s">
        <v>25</v>
      </c>
      <c r="O5" s="62" t="s">
        <v>7</v>
      </c>
      <c r="P5" s="62" t="s">
        <v>8</v>
      </c>
      <c r="Q5" s="61" t="s">
        <v>9</v>
      </c>
      <c r="S5" s="21" t="s">
        <v>10</v>
      </c>
      <c r="T5" s="22">
        <v>4.1666666666666664E-2</v>
      </c>
      <c r="V5" s="65"/>
      <c r="W5" s="65"/>
      <c r="X5" s="49" t="s">
        <v>13</v>
      </c>
      <c r="Y5" s="23" t="s">
        <v>14</v>
      </c>
      <c r="Z5" s="23" t="s">
        <v>15</v>
      </c>
      <c r="AA5" s="24" t="s">
        <v>16</v>
      </c>
      <c r="AB5" s="23" t="s">
        <v>17</v>
      </c>
      <c r="AC5" s="23" t="s">
        <v>18</v>
      </c>
      <c r="AD5" s="23" t="s">
        <v>19</v>
      </c>
      <c r="AE5" s="23" t="s">
        <v>20</v>
      </c>
      <c r="AF5" s="25" t="s">
        <v>21</v>
      </c>
      <c r="AG5" s="25" t="s">
        <v>22</v>
      </c>
      <c r="AH5" s="26" t="s">
        <v>21</v>
      </c>
      <c r="AI5" s="26" t="s">
        <v>22</v>
      </c>
      <c r="AJ5" s="23"/>
      <c r="AK5" s="23"/>
      <c r="AL5" s="23"/>
      <c r="AM5" s="23"/>
    </row>
    <row r="6" spans="1:39">
      <c r="A6" s="56">
        <f t="shared" ref="A6:A31" si="0">DATE( $I$3, $K$3, ROW()-5)</f>
        <v>44105</v>
      </c>
      <c r="B6">
        <f>DAY(A6)</f>
        <v>1</v>
      </c>
      <c r="D6" s="63">
        <f>IF(B6=ROW()-5, A6, "")</f>
        <v>44105</v>
      </c>
      <c r="E6" s="64">
        <f>D6</f>
        <v>44105</v>
      </c>
      <c r="F6" s="65"/>
      <c r="G6" s="61"/>
      <c r="H6" s="61"/>
      <c r="I6" s="66"/>
      <c r="J6" s="66"/>
      <c r="K6" s="22">
        <f t="shared" ref="K6:K31" si="1">IF(I6="",0,J6-I6-$T$5)</f>
        <v>0</v>
      </c>
      <c r="L6" s="22">
        <f t="shared" ref="L6:L31" si="2">IF(K6="",0,IF(K6&gt;$T$6,K6-$T$6,0))</f>
        <v>0</v>
      </c>
      <c r="M6" s="61"/>
      <c r="N6" s="61"/>
      <c r="O6" s="61"/>
      <c r="P6" s="61"/>
      <c r="Q6" s="61"/>
      <c r="S6" s="21" t="s">
        <v>4</v>
      </c>
      <c r="T6" s="22">
        <v>0.33333333333333331</v>
      </c>
      <c r="V6" s="63">
        <f t="shared" ref="V6:V31" si="3">IF(B6=ROW()-5, A6, "")</f>
        <v>44105</v>
      </c>
      <c r="W6" s="64">
        <f>V6</f>
        <v>44105</v>
      </c>
      <c r="X6" s="50" t="str">
        <f>IF(F6="","",F6)</f>
        <v/>
      </c>
      <c r="Y6" s="27">
        <f t="shared" ref="Y6:Y43" si="4">G6</f>
        <v>0</v>
      </c>
      <c r="Z6" s="28">
        <f t="shared" ref="Z6:Z43" si="5">IF(H6="",0,H6)</f>
        <v>0</v>
      </c>
      <c r="AA6" s="29" t="str">
        <f>IF(N6&gt;0,1-N6,IF(K6&lt;=0,"",1-AB6))</f>
        <v/>
      </c>
      <c r="AB6" s="30">
        <f>IF(M6="",0,M6)</f>
        <v>0</v>
      </c>
      <c r="AC6" s="31">
        <f>IF(L6=0,0,HOUR(L6)+MINUTE(L6)/60)</f>
        <v>0</v>
      </c>
      <c r="AD6" s="32"/>
      <c r="AE6" s="30">
        <f>IF(O6="",0,O6)</f>
        <v>0</v>
      </c>
      <c r="AF6" s="33">
        <f>IF(P6="",0,P6)</f>
        <v>0</v>
      </c>
      <c r="AG6" s="34"/>
      <c r="AH6" s="35">
        <f>IF(Q6="",0,Q6)</f>
        <v>0</v>
      </c>
      <c r="AI6" s="35"/>
      <c r="AJ6" s="28"/>
      <c r="AK6" s="28"/>
      <c r="AL6" s="28"/>
      <c r="AM6" s="28"/>
    </row>
    <row r="7" spans="1:39">
      <c r="A7" s="56">
        <f t="shared" si="0"/>
        <v>44106</v>
      </c>
      <c r="B7">
        <f t="shared" ref="B7:B43" si="6">DAY(A7)</f>
        <v>2</v>
      </c>
      <c r="D7" s="63">
        <f t="shared" ref="D7:D31" si="7">IF(B7=ROW()-5, A7, "")</f>
        <v>44106</v>
      </c>
      <c r="E7" s="64">
        <f t="shared" ref="E7:E43" si="8">D7</f>
        <v>44106</v>
      </c>
      <c r="F7" s="50"/>
      <c r="G7" s="61"/>
      <c r="H7" s="61"/>
      <c r="I7" s="66"/>
      <c r="J7" s="66"/>
      <c r="K7" s="22">
        <f t="shared" si="1"/>
        <v>0</v>
      </c>
      <c r="L7" s="22">
        <f t="shared" si="2"/>
        <v>0</v>
      </c>
      <c r="M7" s="61"/>
      <c r="N7" s="61"/>
      <c r="O7" s="61"/>
      <c r="P7" s="61"/>
      <c r="Q7" s="61"/>
      <c r="V7" s="63">
        <f t="shared" si="3"/>
        <v>44106</v>
      </c>
      <c r="W7" s="64">
        <f t="shared" ref="W7:W31" si="9">V7</f>
        <v>44106</v>
      </c>
      <c r="X7" s="50" t="str">
        <f t="shared" ref="X7:X43" si="10">IF(F7="","",F7)</f>
        <v/>
      </c>
      <c r="Y7" s="27">
        <f t="shared" si="4"/>
        <v>0</v>
      </c>
      <c r="Z7" s="28">
        <f t="shared" si="5"/>
        <v>0</v>
      </c>
      <c r="AA7" s="29" t="str">
        <f t="shared" ref="AA7:AA43" si="11">IF(K7&lt;=0,"",1-AB7)</f>
        <v/>
      </c>
      <c r="AB7" s="30">
        <f t="shared" ref="AB7:AB43" si="12">IF(M7="",0,M7)</f>
        <v>0</v>
      </c>
      <c r="AC7" s="31">
        <f t="shared" ref="AC7:AC43" si="13">IF(L7=0,0,HOUR(L7)+MINUTE(L7)/60)</f>
        <v>0</v>
      </c>
      <c r="AD7" s="32"/>
      <c r="AE7" s="30">
        <f t="shared" ref="AE7:AF43" si="14">IF(O7="",0,O7)</f>
        <v>0</v>
      </c>
      <c r="AF7" s="33">
        <f t="shared" si="14"/>
        <v>0</v>
      </c>
      <c r="AG7" s="34"/>
      <c r="AH7" s="35">
        <f t="shared" ref="AH7:AH43" si="15">IF(Q7="",0,Q7)</f>
        <v>0</v>
      </c>
      <c r="AI7" s="35"/>
      <c r="AJ7" s="28"/>
      <c r="AK7" s="28"/>
      <c r="AL7" s="28"/>
      <c r="AM7" s="28"/>
    </row>
    <row r="8" spans="1:39">
      <c r="A8" s="56">
        <f t="shared" si="0"/>
        <v>44107</v>
      </c>
      <c r="B8">
        <f t="shared" si="6"/>
        <v>3</v>
      </c>
      <c r="D8" s="63">
        <f t="shared" si="7"/>
        <v>44107</v>
      </c>
      <c r="E8" s="64">
        <f t="shared" si="8"/>
        <v>44107</v>
      </c>
      <c r="F8" s="50"/>
      <c r="G8" s="61"/>
      <c r="H8" s="61"/>
      <c r="I8" s="66"/>
      <c r="J8" s="66"/>
      <c r="K8" s="22">
        <f t="shared" si="1"/>
        <v>0</v>
      </c>
      <c r="L8" s="22">
        <f t="shared" si="2"/>
        <v>0</v>
      </c>
      <c r="M8" s="61"/>
      <c r="N8" s="61"/>
      <c r="O8" s="61"/>
      <c r="P8" s="61"/>
      <c r="Q8" s="61"/>
      <c r="V8" s="63">
        <f t="shared" si="3"/>
        <v>44107</v>
      </c>
      <c r="W8" s="64">
        <f t="shared" si="9"/>
        <v>44107</v>
      </c>
      <c r="X8" s="50" t="str">
        <f t="shared" si="10"/>
        <v/>
      </c>
      <c r="Y8" s="27">
        <f t="shared" si="4"/>
        <v>0</v>
      </c>
      <c r="Z8" s="28">
        <f t="shared" si="5"/>
        <v>0</v>
      </c>
      <c r="AA8" s="29" t="str">
        <f t="shared" si="11"/>
        <v/>
      </c>
      <c r="AB8" s="30">
        <f t="shared" si="12"/>
        <v>0</v>
      </c>
      <c r="AC8" s="31">
        <f t="shared" si="13"/>
        <v>0</v>
      </c>
      <c r="AD8" s="32"/>
      <c r="AE8" s="30">
        <f t="shared" si="14"/>
        <v>0</v>
      </c>
      <c r="AF8" s="33">
        <f t="shared" si="14"/>
        <v>0</v>
      </c>
      <c r="AG8" s="34"/>
      <c r="AH8" s="35">
        <f t="shared" si="15"/>
        <v>0</v>
      </c>
      <c r="AI8" s="35"/>
      <c r="AJ8" s="28"/>
      <c r="AK8" s="28"/>
      <c r="AL8" s="28"/>
      <c r="AM8" s="28"/>
    </row>
    <row r="9" spans="1:39">
      <c r="A9" s="56">
        <f t="shared" si="0"/>
        <v>44108</v>
      </c>
      <c r="B9">
        <f t="shared" si="6"/>
        <v>4</v>
      </c>
      <c r="D9" s="63">
        <f t="shared" si="7"/>
        <v>44108</v>
      </c>
      <c r="E9" s="64">
        <f t="shared" si="8"/>
        <v>44108</v>
      </c>
      <c r="F9" s="50"/>
      <c r="G9" s="61"/>
      <c r="H9" s="61"/>
      <c r="I9" s="66"/>
      <c r="J9" s="66"/>
      <c r="K9" s="22">
        <f t="shared" si="1"/>
        <v>0</v>
      </c>
      <c r="L9" s="22">
        <f t="shared" si="2"/>
        <v>0</v>
      </c>
      <c r="M9" s="61"/>
      <c r="N9" s="61"/>
      <c r="O9" s="61"/>
      <c r="P9" s="61"/>
      <c r="Q9" s="61"/>
      <c r="V9" s="63">
        <f t="shared" si="3"/>
        <v>44108</v>
      </c>
      <c r="W9" s="64">
        <f t="shared" si="9"/>
        <v>44108</v>
      </c>
      <c r="X9" s="50" t="str">
        <f t="shared" si="10"/>
        <v/>
      </c>
      <c r="Y9" s="27">
        <f t="shared" si="4"/>
        <v>0</v>
      </c>
      <c r="Z9" s="28">
        <f t="shared" si="5"/>
        <v>0</v>
      </c>
      <c r="AA9" s="29" t="str">
        <f t="shared" si="11"/>
        <v/>
      </c>
      <c r="AB9" s="30">
        <f t="shared" si="12"/>
        <v>0</v>
      </c>
      <c r="AC9" s="31">
        <f t="shared" si="13"/>
        <v>0</v>
      </c>
      <c r="AD9" s="32"/>
      <c r="AE9" s="30">
        <f t="shared" si="14"/>
        <v>0</v>
      </c>
      <c r="AF9" s="33">
        <f t="shared" si="14"/>
        <v>0</v>
      </c>
      <c r="AG9" s="34"/>
      <c r="AH9" s="35">
        <f t="shared" si="15"/>
        <v>0</v>
      </c>
      <c r="AI9" s="35"/>
      <c r="AJ9" s="28"/>
      <c r="AK9" s="28"/>
      <c r="AL9" s="28"/>
      <c r="AM9" s="28"/>
    </row>
    <row r="10" spans="1:39">
      <c r="A10" s="56">
        <f t="shared" si="0"/>
        <v>44109</v>
      </c>
      <c r="B10">
        <f t="shared" si="6"/>
        <v>5</v>
      </c>
      <c r="D10" s="63">
        <f t="shared" si="7"/>
        <v>44109</v>
      </c>
      <c r="E10" s="64">
        <f t="shared" si="8"/>
        <v>44109</v>
      </c>
      <c r="F10" s="50"/>
      <c r="G10" s="61"/>
      <c r="H10" s="61"/>
      <c r="I10" s="66"/>
      <c r="J10" s="66"/>
      <c r="K10" s="22">
        <f t="shared" si="1"/>
        <v>0</v>
      </c>
      <c r="L10" s="22">
        <f t="shared" si="2"/>
        <v>0</v>
      </c>
      <c r="M10" s="61"/>
      <c r="N10" s="61"/>
      <c r="O10" s="61"/>
      <c r="P10" s="61"/>
      <c r="Q10" s="61"/>
      <c r="V10" s="63">
        <f t="shared" si="3"/>
        <v>44109</v>
      </c>
      <c r="W10" s="64">
        <f t="shared" si="9"/>
        <v>44109</v>
      </c>
      <c r="X10" s="50" t="str">
        <f t="shared" si="10"/>
        <v/>
      </c>
      <c r="Y10" s="27">
        <f t="shared" si="4"/>
        <v>0</v>
      </c>
      <c r="Z10" s="28">
        <f t="shared" si="5"/>
        <v>0</v>
      </c>
      <c r="AA10" s="29" t="str">
        <f t="shared" si="11"/>
        <v/>
      </c>
      <c r="AB10" s="30">
        <f t="shared" si="12"/>
        <v>0</v>
      </c>
      <c r="AC10" s="31">
        <f t="shared" si="13"/>
        <v>0</v>
      </c>
      <c r="AD10" s="32"/>
      <c r="AE10" s="30">
        <f t="shared" si="14"/>
        <v>0</v>
      </c>
      <c r="AF10" s="33">
        <f t="shared" si="14"/>
        <v>0</v>
      </c>
      <c r="AG10" s="34"/>
      <c r="AH10" s="35">
        <f t="shared" si="15"/>
        <v>0</v>
      </c>
      <c r="AI10" s="35"/>
      <c r="AJ10" s="28"/>
      <c r="AK10" s="28"/>
      <c r="AL10" s="28"/>
      <c r="AM10" s="28"/>
    </row>
    <row r="11" spans="1:39">
      <c r="A11" s="56">
        <f t="shared" si="0"/>
        <v>44110</v>
      </c>
      <c r="B11">
        <f t="shared" si="6"/>
        <v>6</v>
      </c>
      <c r="D11" s="63">
        <f t="shared" si="7"/>
        <v>44110</v>
      </c>
      <c r="E11" s="64">
        <f t="shared" si="8"/>
        <v>44110</v>
      </c>
      <c r="F11" s="50"/>
      <c r="G11" s="61"/>
      <c r="H11" s="61"/>
      <c r="I11" s="66"/>
      <c r="J11" s="66"/>
      <c r="K11" s="22">
        <f t="shared" si="1"/>
        <v>0</v>
      </c>
      <c r="L11" s="22">
        <f t="shared" si="2"/>
        <v>0</v>
      </c>
      <c r="M11" s="61"/>
      <c r="N11" s="61"/>
      <c r="O11" s="61"/>
      <c r="P11" s="61"/>
      <c r="Q11" s="61"/>
      <c r="V11" s="63">
        <f t="shared" si="3"/>
        <v>44110</v>
      </c>
      <c r="W11" s="64">
        <f t="shared" si="9"/>
        <v>44110</v>
      </c>
      <c r="X11" s="50" t="str">
        <f t="shared" si="10"/>
        <v/>
      </c>
      <c r="Y11" s="27">
        <f t="shared" si="4"/>
        <v>0</v>
      </c>
      <c r="Z11" s="28">
        <f t="shared" si="5"/>
        <v>0</v>
      </c>
      <c r="AA11" s="29" t="str">
        <f t="shared" si="11"/>
        <v/>
      </c>
      <c r="AB11" s="30">
        <f t="shared" si="12"/>
        <v>0</v>
      </c>
      <c r="AC11" s="31">
        <f t="shared" si="13"/>
        <v>0</v>
      </c>
      <c r="AD11" s="32"/>
      <c r="AE11" s="30">
        <f t="shared" si="14"/>
        <v>0</v>
      </c>
      <c r="AF11" s="33">
        <f t="shared" si="14"/>
        <v>0</v>
      </c>
      <c r="AG11" s="34"/>
      <c r="AH11" s="35">
        <f t="shared" si="15"/>
        <v>0</v>
      </c>
      <c r="AI11" s="35"/>
      <c r="AJ11" s="28"/>
      <c r="AK11" s="28"/>
      <c r="AL11" s="28"/>
      <c r="AM11" s="28"/>
    </row>
    <row r="12" spans="1:39">
      <c r="A12" s="56">
        <f t="shared" si="0"/>
        <v>44111</v>
      </c>
      <c r="B12">
        <f t="shared" si="6"/>
        <v>7</v>
      </c>
      <c r="D12" s="63">
        <f t="shared" si="7"/>
        <v>44111</v>
      </c>
      <c r="E12" s="64">
        <f t="shared" si="8"/>
        <v>44111</v>
      </c>
      <c r="F12" s="50"/>
      <c r="G12" s="61"/>
      <c r="H12" s="61"/>
      <c r="I12" s="66"/>
      <c r="J12" s="66"/>
      <c r="K12" s="22">
        <f t="shared" si="1"/>
        <v>0</v>
      </c>
      <c r="L12" s="22">
        <f t="shared" si="2"/>
        <v>0</v>
      </c>
      <c r="M12" s="61"/>
      <c r="N12" s="61"/>
      <c r="O12" s="61"/>
      <c r="P12" s="61"/>
      <c r="Q12" s="61"/>
      <c r="V12" s="63">
        <f t="shared" si="3"/>
        <v>44111</v>
      </c>
      <c r="W12" s="64">
        <f t="shared" si="9"/>
        <v>44111</v>
      </c>
      <c r="X12" s="50" t="str">
        <f t="shared" si="10"/>
        <v/>
      </c>
      <c r="Y12" s="27">
        <f t="shared" si="4"/>
        <v>0</v>
      </c>
      <c r="Z12" s="28">
        <f t="shared" si="5"/>
        <v>0</v>
      </c>
      <c r="AA12" s="29" t="str">
        <f t="shared" si="11"/>
        <v/>
      </c>
      <c r="AB12" s="30">
        <f t="shared" si="12"/>
        <v>0</v>
      </c>
      <c r="AC12" s="31">
        <f t="shared" si="13"/>
        <v>0</v>
      </c>
      <c r="AD12" s="32"/>
      <c r="AE12" s="30">
        <f t="shared" si="14"/>
        <v>0</v>
      </c>
      <c r="AF12" s="33">
        <f t="shared" si="14"/>
        <v>0</v>
      </c>
      <c r="AG12" s="34"/>
      <c r="AH12" s="35">
        <f t="shared" si="15"/>
        <v>0</v>
      </c>
      <c r="AI12" s="35"/>
      <c r="AJ12" s="28"/>
      <c r="AK12" s="28"/>
      <c r="AL12" s="28"/>
      <c r="AM12" s="28"/>
    </row>
    <row r="13" spans="1:39">
      <c r="A13" s="56">
        <f t="shared" si="0"/>
        <v>44112</v>
      </c>
      <c r="B13">
        <f t="shared" si="6"/>
        <v>8</v>
      </c>
      <c r="D13" s="63">
        <f t="shared" si="7"/>
        <v>44112</v>
      </c>
      <c r="E13" s="64">
        <f t="shared" si="8"/>
        <v>44112</v>
      </c>
      <c r="F13" s="50"/>
      <c r="G13" s="61"/>
      <c r="H13" s="61"/>
      <c r="I13" s="66"/>
      <c r="J13" s="66"/>
      <c r="K13" s="22">
        <f t="shared" si="1"/>
        <v>0</v>
      </c>
      <c r="L13" s="22">
        <f t="shared" si="2"/>
        <v>0</v>
      </c>
      <c r="M13" s="61"/>
      <c r="N13" s="61"/>
      <c r="O13" s="61"/>
      <c r="P13" s="61"/>
      <c r="Q13" s="61"/>
      <c r="V13" s="63">
        <f t="shared" si="3"/>
        <v>44112</v>
      </c>
      <c r="W13" s="64">
        <f t="shared" si="9"/>
        <v>44112</v>
      </c>
      <c r="X13" s="50" t="str">
        <f t="shared" si="10"/>
        <v/>
      </c>
      <c r="Y13" s="27">
        <f t="shared" si="4"/>
        <v>0</v>
      </c>
      <c r="Z13" s="28">
        <f t="shared" si="5"/>
        <v>0</v>
      </c>
      <c r="AA13" s="29" t="str">
        <f t="shared" si="11"/>
        <v/>
      </c>
      <c r="AB13" s="30">
        <f t="shared" si="12"/>
        <v>0</v>
      </c>
      <c r="AC13" s="31">
        <f t="shared" si="13"/>
        <v>0</v>
      </c>
      <c r="AD13" s="32"/>
      <c r="AE13" s="30">
        <f t="shared" si="14"/>
        <v>0</v>
      </c>
      <c r="AF13" s="33">
        <f t="shared" si="14"/>
        <v>0</v>
      </c>
      <c r="AG13" s="34"/>
      <c r="AH13" s="35">
        <f t="shared" si="15"/>
        <v>0</v>
      </c>
      <c r="AI13" s="35"/>
      <c r="AJ13" s="28"/>
      <c r="AK13" s="28"/>
      <c r="AL13" s="28"/>
      <c r="AM13" s="28"/>
    </row>
    <row r="14" spans="1:39">
      <c r="A14" s="56">
        <f t="shared" si="0"/>
        <v>44113</v>
      </c>
      <c r="B14">
        <f t="shared" si="6"/>
        <v>9</v>
      </c>
      <c r="D14" s="63">
        <f t="shared" si="7"/>
        <v>44113</v>
      </c>
      <c r="E14" s="64">
        <f t="shared" si="8"/>
        <v>44113</v>
      </c>
      <c r="F14" s="50"/>
      <c r="G14" s="61"/>
      <c r="H14" s="61"/>
      <c r="I14" s="66"/>
      <c r="J14" s="66"/>
      <c r="K14" s="22">
        <f t="shared" si="1"/>
        <v>0</v>
      </c>
      <c r="L14" s="22">
        <f t="shared" si="2"/>
        <v>0</v>
      </c>
      <c r="M14" s="61"/>
      <c r="N14" s="61"/>
      <c r="O14" s="61"/>
      <c r="P14" s="61"/>
      <c r="Q14" s="61"/>
      <c r="V14" s="63">
        <f t="shared" si="3"/>
        <v>44113</v>
      </c>
      <c r="W14" s="64">
        <f t="shared" si="9"/>
        <v>44113</v>
      </c>
      <c r="X14" s="50" t="str">
        <f t="shared" si="10"/>
        <v/>
      </c>
      <c r="Y14" s="27">
        <f t="shared" si="4"/>
        <v>0</v>
      </c>
      <c r="Z14" s="28">
        <f t="shared" si="5"/>
        <v>0</v>
      </c>
      <c r="AA14" s="29" t="str">
        <f t="shared" si="11"/>
        <v/>
      </c>
      <c r="AB14" s="30">
        <f t="shared" si="12"/>
        <v>0</v>
      </c>
      <c r="AC14" s="31">
        <f t="shared" si="13"/>
        <v>0</v>
      </c>
      <c r="AD14" s="32"/>
      <c r="AE14" s="30">
        <f t="shared" si="14"/>
        <v>0</v>
      </c>
      <c r="AF14" s="33">
        <f t="shared" si="14"/>
        <v>0</v>
      </c>
      <c r="AG14" s="34"/>
      <c r="AH14" s="35">
        <f t="shared" si="15"/>
        <v>0</v>
      </c>
      <c r="AI14" s="35"/>
      <c r="AJ14" s="28"/>
      <c r="AK14" s="28"/>
      <c r="AL14" s="28"/>
      <c r="AM14" s="28"/>
    </row>
    <row r="15" spans="1:39">
      <c r="A15" s="56">
        <f t="shared" si="0"/>
        <v>44114</v>
      </c>
      <c r="B15">
        <f t="shared" si="6"/>
        <v>10</v>
      </c>
      <c r="D15" s="63">
        <f t="shared" si="7"/>
        <v>44114</v>
      </c>
      <c r="E15" s="64">
        <f t="shared" si="8"/>
        <v>44114</v>
      </c>
      <c r="F15" s="50" t="s">
        <v>71</v>
      </c>
      <c r="G15" s="61"/>
      <c r="H15" s="61"/>
      <c r="I15" s="66"/>
      <c r="J15" s="66"/>
      <c r="K15" s="22">
        <f t="shared" si="1"/>
        <v>0</v>
      </c>
      <c r="L15" s="22">
        <f t="shared" si="2"/>
        <v>0</v>
      </c>
      <c r="M15" s="61"/>
      <c r="N15" s="61"/>
      <c r="O15" s="61"/>
      <c r="P15" s="61"/>
      <c r="Q15" s="61"/>
      <c r="V15" s="63">
        <f t="shared" si="3"/>
        <v>44114</v>
      </c>
      <c r="W15" s="64">
        <f t="shared" si="9"/>
        <v>44114</v>
      </c>
      <c r="X15" s="50" t="str">
        <f t="shared" si="10"/>
        <v>公休日</v>
      </c>
      <c r="Y15" s="27">
        <f t="shared" si="4"/>
        <v>0</v>
      </c>
      <c r="Z15" s="28">
        <f t="shared" si="5"/>
        <v>0</v>
      </c>
      <c r="AA15" s="29" t="str">
        <f t="shared" si="11"/>
        <v/>
      </c>
      <c r="AB15" s="30">
        <f t="shared" si="12"/>
        <v>0</v>
      </c>
      <c r="AC15" s="31">
        <f t="shared" si="13"/>
        <v>0</v>
      </c>
      <c r="AD15" s="32"/>
      <c r="AE15" s="30">
        <f t="shared" si="14"/>
        <v>0</v>
      </c>
      <c r="AF15" s="33">
        <f t="shared" si="14"/>
        <v>0</v>
      </c>
      <c r="AG15" s="34"/>
      <c r="AH15" s="35">
        <f t="shared" si="15"/>
        <v>0</v>
      </c>
      <c r="AI15" s="35"/>
      <c r="AJ15" s="28"/>
      <c r="AK15" s="28"/>
      <c r="AL15" s="28"/>
      <c r="AM15" s="28"/>
    </row>
    <row r="16" spans="1:39">
      <c r="A16" s="56">
        <f t="shared" si="0"/>
        <v>44115</v>
      </c>
      <c r="B16">
        <f t="shared" si="6"/>
        <v>11</v>
      </c>
      <c r="D16" s="63">
        <f t="shared" si="7"/>
        <v>44115</v>
      </c>
      <c r="E16" s="64">
        <f t="shared" si="8"/>
        <v>44115</v>
      </c>
      <c r="F16" s="50"/>
      <c r="G16" s="61"/>
      <c r="H16" s="61"/>
      <c r="I16" s="66"/>
      <c r="J16" s="66"/>
      <c r="K16" s="22">
        <f t="shared" si="1"/>
        <v>0</v>
      </c>
      <c r="L16" s="22">
        <f t="shared" si="2"/>
        <v>0</v>
      </c>
      <c r="M16" s="61"/>
      <c r="N16" s="61"/>
      <c r="O16" s="61"/>
      <c r="P16" s="61"/>
      <c r="Q16" s="61"/>
      <c r="V16" s="63">
        <f t="shared" si="3"/>
        <v>44115</v>
      </c>
      <c r="W16" s="64">
        <f t="shared" si="9"/>
        <v>44115</v>
      </c>
      <c r="X16" s="50" t="str">
        <f t="shared" si="10"/>
        <v/>
      </c>
      <c r="Y16" s="27">
        <f t="shared" si="4"/>
        <v>0</v>
      </c>
      <c r="Z16" s="28">
        <f t="shared" si="5"/>
        <v>0</v>
      </c>
      <c r="AA16" s="29" t="str">
        <f t="shared" si="11"/>
        <v/>
      </c>
      <c r="AB16" s="30">
        <f t="shared" si="12"/>
        <v>0</v>
      </c>
      <c r="AC16" s="31">
        <f t="shared" si="13"/>
        <v>0</v>
      </c>
      <c r="AD16" s="32"/>
      <c r="AE16" s="30">
        <f t="shared" si="14"/>
        <v>0</v>
      </c>
      <c r="AF16" s="33">
        <f t="shared" si="14"/>
        <v>0</v>
      </c>
      <c r="AG16" s="34"/>
      <c r="AH16" s="35">
        <f t="shared" si="15"/>
        <v>0</v>
      </c>
      <c r="AI16" s="35"/>
      <c r="AJ16" s="28"/>
      <c r="AK16" s="28"/>
      <c r="AL16" s="28"/>
      <c r="AM16" s="28"/>
    </row>
    <row r="17" spans="1:39">
      <c r="A17" s="56">
        <f t="shared" si="0"/>
        <v>44116</v>
      </c>
      <c r="B17">
        <f t="shared" si="6"/>
        <v>12</v>
      </c>
      <c r="D17" s="63">
        <f t="shared" si="7"/>
        <v>44116</v>
      </c>
      <c r="E17" s="64">
        <f t="shared" si="8"/>
        <v>44116</v>
      </c>
      <c r="F17" s="50"/>
      <c r="G17" s="61"/>
      <c r="H17" s="61"/>
      <c r="I17" s="66"/>
      <c r="J17" s="66"/>
      <c r="K17" s="22">
        <f t="shared" si="1"/>
        <v>0</v>
      </c>
      <c r="L17" s="22">
        <f t="shared" si="2"/>
        <v>0</v>
      </c>
      <c r="M17" s="61"/>
      <c r="N17" s="61"/>
      <c r="O17" s="61"/>
      <c r="P17" s="61"/>
      <c r="Q17" s="61"/>
      <c r="V17" s="63">
        <f t="shared" si="3"/>
        <v>44116</v>
      </c>
      <c r="W17" s="64">
        <f t="shared" si="9"/>
        <v>44116</v>
      </c>
      <c r="X17" s="50" t="str">
        <f t="shared" si="10"/>
        <v/>
      </c>
      <c r="Y17" s="27">
        <f t="shared" si="4"/>
        <v>0</v>
      </c>
      <c r="Z17" s="28">
        <f t="shared" si="5"/>
        <v>0</v>
      </c>
      <c r="AA17" s="29" t="str">
        <f t="shared" si="11"/>
        <v/>
      </c>
      <c r="AB17" s="30">
        <f t="shared" si="12"/>
        <v>0</v>
      </c>
      <c r="AC17" s="31">
        <f t="shared" si="13"/>
        <v>0</v>
      </c>
      <c r="AD17" s="32"/>
      <c r="AE17" s="30">
        <f t="shared" si="14"/>
        <v>0</v>
      </c>
      <c r="AF17" s="33">
        <f t="shared" si="14"/>
        <v>0</v>
      </c>
      <c r="AG17" s="34"/>
      <c r="AH17" s="35">
        <f t="shared" si="15"/>
        <v>0</v>
      </c>
      <c r="AI17" s="35"/>
      <c r="AJ17" s="28"/>
      <c r="AK17" s="28"/>
      <c r="AL17" s="28"/>
      <c r="AM17" s="28"/>
    </row>
    <row r="18" spans="1:39">
      <c r="A18" s="56">
        <f t="shared" si="0"/>
        <v>44117</v>
      </c>
      <c r="B18">
        <f t="shared" si="6"/>
        <v>13</v>
      </c>
      <c r="D18" s="63">
        <f t="shared" si="7"/>
        <v>44117</v>
      </c>
      <c r="E18" s="64">
        <f t="shared" si="8"/>
        <v>44117</v>
      </c>
      <c r="F18" s="50"/>
      <c r="G18" s="61"/>
      <c r="H18" s="61"/>
      <c r="I18" s="66"/>
      <c r="J18" s="66"/>
      <c r="K18" s="22">
        <f t="shared" si="1"/>
        <v>0</v>
      </c>
      <c r="L18" s="22">
        <f t="shared" si="2"/>
        <v>0</v>
      </c>
      <c r="M18" s="61"/>
      <c r="N18" s="61"/>
      <c r="O18" s="61"/>
      <c r="P18" s="61"/>
      <c r="Q18" s="61"/>
      <c r="V18" s="63">
        <f t="shared" si="3"/>
        <v>44117</v>
      </c>
      <c r="W18" s="64">
        <f t="shared" si="9"/>
        <v>44117</v>
      </c>
      <c r="X18" s="50" t="str">
        <f t="shared" si="10"/>
        <v/>
      </c>
      <c r="Y18" s="27">
        <f t="shared" si="4"/>
        <v>0</v>
      </c>
      <c r="Z18" s="28">
        <f t="shared" si="5"/>
        <v>0</v>
      </c>
      <c r="AA18" s="29" t="str">
        <f t="shared" si="11"/>
        <v/>
      </c>
      <c r="AB18" s="30">
        <f t="shared" si="12"/>
        <v>0</v>
      </c>
      <c r="AC18" s="31">
        <f t="shared" si="13"/>
        <v>0</v>
      </c>
      <c r="AD18" s="32"/>
      <c r="AE18" s="30">
        <f t="shared" si="14"/>
        <v>0</v>
      </c>
      <c r="AF18" s="33">
        <f t="shared" si="14"/>
        <v>0</v>
      </c>
      <c r="AG18" s="34"/>
      <c r="AH18" s="35">
        <f t="shared" si="15"/>
        <v>0</v>
      </c>
      <c r="AI18" s="35"/>
      <c r="AJ18" s="28"/>
      <c r="AK18" s="28"/>
      <c r="AL18" s="28"/>
      <c r="AM18" s="28"/>
    </row>
    <row r="19" spans="1:39">
      <c r="A19" s="56">
        <f t="shared" si="0"/>
        <v>44118</v>
      </c>
      <c r="B19">
        <f t="shared" si="6"/>
        <v>14</v>
      </c>
      <c r="D19" s="63">
        <f t="shared" si="7"/>
        <v>44118</v>
      </c>
      <c r="E19" s="64">
        <f t="shared" si="8"/>
        <v>44118</v>
      </c>
      <c r="F19" s="50"/>
      <c r="G19" s="61"/>
      <c r="H19" s="61"/>
      <c r="I19" s="66"/>
      <c r="J19" s="66"/>
      <c r="K19" s="22">
        <f t="shared" si="1"/>
        <v>0</v>
      </c>
      <c r="L19" s="22">
        <f t="shared" si="2"/>
        <v>0</v>
      </c>
      <c r="M19" s="61"/>
      <c r="N19" s="61"/>
      <c r="O19" s="61"/>
      <c r="P19" s="61"/>
      <c r="Q19" s="61"/>
      <c r="V19" s="63">
        <f t="shared" si="3"/>
        <v>44118</v>
      </c>
      <c r="W19" s="64">
        <f t="shared" si="9"/>
        <v>44118</v>
      </c>
      <c r="X19" s="50" t="str">
        <f t="shared" si="10"/>
        <v/>
      </c>
      <c r="Y19" s="27">
        <f t="shared" si="4"/>
        <v>0</v>
      </c>
      <c r="Z19" s="28">
        <f t="shared" si="5"/>
        <v>0</v>
      </c>
      <c r="AA19" s="29" t="str">
        <f t="shared" si="11"/>
        <v/>
      </c>
      <c r="AB19" s="30">
        <f t="shared" si="12"/>
        <v>0</v>
      </c>
      <c r="AC19" s="31">
        <f t="shared" si="13"/>
        <v>0</v>
      </c>
      <c r="AD19" s="32"/>
      <c r="AE19" s="30">
        <f t="shared" si="14"/>
        <v>0</v>
      </c>
      <c r="AF19" s="33">
        <f t="shared" si="14"/>
        <v>0</v>
      </c>
      <c r="AG19" s="34"/>
      <c r="AH19" s="35">
        <f t="shared" si="15"/>
        <v>0</v>
      </c>
      <c r="AI19" s="35"/>
      <c r="AJ19" s="28"/>
      <c r="AK19" s="28"/>
      <c r="AL19" s="28"/>
      <c r="AM19" s="28"/>
    </row>
    <row r="20" spans="1:39">
      <c r="A20" s="56">
        <f t="shared" si="0"/>
        <v>44119</v>
      </c>
      <c r="B20">
        <f t="shared" si="6"/>
        <v>15</v>
      </c>
      <c r="D20" s="63">
        <f t="shared" si="7"/>
        <v>44119</v>
      </c>
      <c r="E20" s="64">
        <f t="shared" si="8"/>
        <v>44119</v>
      </c>
      <c r="F20" s="50"/>
      <c r="G20" s="61"/>
      <c r="H20" s="61"/>
      <c r="I20" s="66"/>
      <c r="J20" s="66"/>
      <c r="K20" s="22">
        <f t="shared" si="1"/>
        <v>0</v>
      </c>
      <c r="L20" s="22">
        <f t="shared" si="2"/>
        <v>0</v>
      </c>
      <c r="M20" s="61"/>
      <c r="N20" s="61"/>
      <c r="O20" s="61"/>
      <c r="P20" s="61"/>
      <c r="Q20" s="61"/>
      <c r="V20" s="63">
        <f t="shared" si="3"/>
        <v>44119</v>
      </c>
      <c r="W20" s="64">
        <f t="shared" si="9"/>
        <v>44119</v>
      </c>
      <c r="X20" s="50" t="str">
        <f t="shared" si="10"/>
        <v/>
      </c>
      <c r="Y20" s="27">
        <f t="shared" si="4"/>
        <v>0</v>
      </c>
      <c r="Z20" s="28">
        <f t="shared" si="5"/>
        <v>0</v>
      </c>
      <c r="AA20" s="29" t="str">
        <f t="shared" si="11"/>
        <v/>
      </c>
      <c r="AB20" s="30">
        <f t="shared" si="12"/>
        <v>0</v>
      </c>
      <c r="AC20" s="31">
        <f t="shared" si="13"/>
        <v>0</v>
      </c>
      <c r="AD20" s="32"/>
      <c r="AE20" s="30">
        <f t="shared" si="14"/>
        <v>0</v>
      </c>
      <c r="AF20" s="33">
        <f t="shared" si="14"/>
        <v>0</v>
      </c>
      <c r="AG20" s="34"/>
      <c r="AH20" s="35">
        <f t="shared" si="15"/>
        <v>0</v>
      </c>
      <c r="AI20" s="35"/>
      <c r="AJ20" s="28"/>
      <c r="AK20" s="28"/>
      <c r="AL20" s="28"/>
      <c r="AM20" s="28"/>
    </row>
    <row r="21" spans="1:39">
      <c r="A21" s="56">
        <f t="shared" si="0"/>
        <v>44120</v>
      </c>
      <c r="B21">
        <f t="shared" si="6"/>
        <v>16</v>
      </c>
      <c r="D21" s="63">
        <f t="shared" si="7"/>
        <v>44120</v>
      </c>
      <c r="E21" s="64">
        <f t="shared" si="8"/>
        <v>44120</v>
      </c>
      <c r="F21" s="50"/>
      <c r="G21" s="61"/>
      <c r="H21" s="61"/>
      <c r="I21" s="66"/>
      <c r="J21" s="66"/>
      <c r="K21" s="53">
        <f>IF(I21="",0,J21-I21-$T$5)</f>
        <v>0</v>
      </c>
      <c r="L21" s="22">
        <f t="shared" si="2"/>
        <v>0</v>
      </c>
      <c r="M21" s="61"/>
      <c r="N21" s="61"/>
      <c r="O21" s="61"/>
      <c r="P21" s="61"/>
      <c r="Q21" s="61"/>
      <c r="V21" s="63">
        <f t="shared" si="3"/>
        <v>44120</v>
      </c>
      <c r="W21" s="64">
        <f t="shared" si="9"/>
        <v>44120</v>
      </c>
      <c r="X21" s="50" t="str">
        <f t="shared" si="10"/>
        <v/>
      </c>
      <c r="Y21" s="27">
        <f t="shared" si="4"/>
        <v>0</v>
      </c>
      <c r="Z21" s="28">
        <f t="shared" si="5"/>
        <v>0</v>
      </c>
      <c r="AA21" s="29" t="str">
        <f t="shared" si="11"/>
        <v/>
      </c>
      <c r="AB21" s="30">
        <f t="shared" si="12"/>
        <v>0</v>
      </c>
      <c r="AC21" s="31">
        <f t="shared" si="13"/>
        <v>0</v>
      </c>
      <c r="AD21" s="32"/>
      <c r="AE21" s="30">
        <f t="shared" si="14"/>
        <v>0</v>
      </c>
      <c r="AF21" s="33">
        <f t="shared" si="14"/>
        <v>0</v>
      </c>
      <c r="AG21" s="34"/>
      <c r="AH21" s="35">
        <f t="shared" si="15"/>
        <v>0</v>
      </c>
      <c r="AI21" s="35"/>
      <c r="AJ21" s="28"/>
      <c r="AK21" s="28"/>
      <c r="AL21" s="28"/>
      <c r="AM21" s="28"/>
    </row>
    <row r="22" spans="1:39">
      <c r="A22" s="56">
        <f t="shared" si="0"/>
        <v>44121</v>
      </c>
      <c r="B22">
        <f t="shared" ref="B22:B23" si="16">DAY(A22)</f>
        <v>17</v>
      </c>
      <c r="D22" s="63">
        <f t="shared" si="7"/>
        <v>44121</v>
      </c>
      <c r="E22" s="64">
        <f t="shared" si="8"/>
        <v>44121</v>
      </c>
      <c r="F22" s="50" t="s">
        <v>71</v>
      </c>
      <c r="G22" s="138"/>
      <c r="H22" s="61"/>
      <c r="I22" s="139"/>
      <c r="J22" s="139"/>
      <c r="K22" s="53">
        <f>IF(I22="",0,J22-I22-$T$5)</f>
        <v>0</v>
      </c>
      <c r="L22" s="22">
        <v>0</v>
      </c>
      <c r="M22" s="61"/>
      <c r="N22" s="61"/>
      <c r="O22" s="61"/>
      <c r="P22" s="61"/>
      <c r="Q22" s="61"/>
      <c r="V22" s="63">
        <f t="shared" si="3"/>
        <v>44121</v>
      </c>
      <c r="W22" s="64">
        <f t="shared" si="9"/>
        <v>44121</v>
      </c>
      <c r="X22" s="50" t="str">
        <f t="shared" si="10"/>
        <v>公休日</v>
      </c>
      <c r="Y22" s="27">
        <f t="shared" si="4"/>
        <v>0</v>
      </c>
      <c r="Z22" s="28">
        <f t="shared" si="5"/>
        <v>0</v>
      </c>
      <c r="AA22" s="29" t="str">
        <f t="shared" si="11"/>
        <v/>
      </c>
      <c r="AB22" s="30">
        <f t="shared" si="12"/>
        <v>0</v>
      </c>
      <c r="AC22" s="31">
        <f t="shared" si="13"/>
        <v>0</v>
      </c>
      <c r="AD22" s="32"/>
      <c r="AE22" s="30">
        <f t="shared" si="14"/>
        <v>0</v>
      </c>
      <c r="AF22" s="33">
        <f t="shared" si="14"/>
        <v>0</v>
      </c>
      <c r="AG22" s="34"/>
      <c r="AH22" s="35">
        <f t="shared" si="15"/>
        <v>0</v>
      </c>
      <c r="AI22" s="35"/>
      <c r="AJ22" s="28"/>
      <c r="AK22" s="28"/>
      <c r="AL22" s="28"/>
      <c r="AM22" s="28"/>
    </row>
    <row r="23" spans="1:39">
      <c r="A23" s="56">
        <f t="shared" si="0"/>
        <v>44122</v>
      </c>
      <c r="B23">
        <f t="shared" si="16"/>
        <v>18</v>
      </c>
      <c r="D23" s="63">
        <f>IF(B23=ROW()-5, A23, "")</f>
        <v>44122</v>
      </c>
      <c r="E23" s="64">
        <f t="shared" ref="E23" si="17">D23</f>
        <v>44122</v>
      </c>
      <c r="F23" s="50"/>
      <c r="G23" s="61"/>
      <c r="H23" s="61"/>
      <c r="I23" s="66"/>
      <c r="J23" s="66"/>
      <c r="K23" s="22">
        <f t="shared" si="1"/>
        <v>0</v>
      </c>
      <c r="L23" s="22">
        <f t="shared" ref="L23" si="18">IF(K23="",0,IF(K23&gt;$T$6,K23-$T$6,0))</f>
        <v>0</v>
      </c>
      <c r="M23" s="61"/>
      <c r="N23" s="61"/>
      <c r="O23" s="61"/>
      <c r="P23" s="61"/>
      <c r="Q23" s="61"/>
      <c r="V23" s="63"/>
      <c r="W23" s="64"/>
      <c r="X23" s="50"/>
      <c r="Y23" s="27"/>
      <c r="Z23" s="28"/>
      <c r="AA23" s="29"/>
      <c r="AB23" s="30"/>
      <c r="AC23" s="31"/>
      <c r="AD23" s="32"/>
      <c r="AE23" s="30"/>
      <c r="AF23" s="33"/>
      <c r="AG23" s="34"/>
      <c r="AH23" s="35"/>
      <c r="AI23" s="35"/>
      <c r="AJ23" s="28"/>
      <c r="AK23" s="28"/>
      <c r="AL23" s="28"/>
      <c r="AM23" s="28"/>
    </row>
    <row r="24" spans="1:39">
      <c r="A24" s="56">
        <f t="shared" si="0"/>
        <v>44123</v>
      </c>
      <c r="B24">
        <f t="shared" si="6"/>
        <v>19</v>
      </c>
      <c r="D24" s="63">
        <f t="shared" si="7"/>
        <v>44123</v>
      </c>
      <c r="E24" s="64">
        <f t="shared" si="8"/>
        <v>44123</v>
      </c>
      <c r="F24" s="50"/>
      <c r="G24" s="61"/>
      <c r="H24" s="61"/>
      <c r="I24" s="66"/>
      <c r="J24" s="66"/>
      <c r="K24" s="22">
        <f t="shared" si="1"/>
        <v>0</v>
      </c>
      <c r="L24" s="22">
        <f t="shared" si="2"/>
        <v>0</v>
      </c>
      <c r="M24" s="61"/>
      <c r="N24" s="61"/>
      <c r="O24" s="61"/>
      <c r="P24" s="61"/>
      <c r="Q24" s="61"/>
      <c r="V24" s="63">
        <f t="shared" si="3"/>
        <v>44123</v>
      </c>
      <c r="W24" s="64">
        <f t="shared" si="9"/>
        <v>44123</v>
      </c>
      <c r="X24" s="50" t="str">
        <f t="shared" si="10"/>
        <v/>
      </c>
      <c r="Y24" s="27">
        <f t="shared" si="4"/>
        <v>0</v>
      </c>
      <c r="Z24" s="28">
        <f t="shared" si="5"/>
        <v>0</v>
      </c>
      <c r="AA24" s="29" t="str">
        <f t="shared" si="11"/>
        <v/>
      </c>
      <c r="AB24" s="30">
        <f t="shared" si="12"/>
        <v>0</v>
      </c>
      <c r="AC24" s="31">
        <f t="shared" si="13"/>
        <v>0</v>
      </c>
      <c r="AD24" s="32"/>
      <c r="AE24" s="30">
        <f t="shared" si="14"/>
        <v>0</v>
      </c>
      <c r="AF24" s="33">
        <f t="shared" si="14"/>
        <v>0</v>
      </c>
      <c r="AG24" s="34"/>
      <c r="AH24" s="35">
        <f t="shared" si="15"/>
        <v>0</v>
      </c>
      <c r="AI24" s="35"/>
      <c r="AJ24" s="28"/>
      <c r="AK24" s="28"/>
      <c r="AL24" s="28"/>
      <c r="AM24" s="28"/>
    </row>
    <row r="25" spans="1:39">
      <c r="A25" s="56">
        <f t="shared" si="0"/>
        <v>44124</v>
      </c>
      <c r="B25">
        <f t="shared" si="6"/>
        <v>20</v>
      </c>
      <c r="D25" s="63">
        <f t="shared" si="7"/>
        <v>44124</v>
      </c>
      <c r="E25" s="64">
        <f t="shared" si="8"/>
        <v>44124</v>
      </c>
      <c r="F25" s="50"/>
      <c r="G25" s="61"/>
      <c r="H25" s="61"/>
      <c r="I25" s="66"/>
      <c r="J25" s="66"/>
      <c r="K25" s="22">
        <f t="shared" si="1"/>
        <v>0</v>
      </c>
      <c r="L25" s="22">
        <f t="shared" si="2"/>
        <v>0</v>
      </c>
      <c r="M25" s="61"/>
      <c r="N25" s="61"/>
      <c r="O25" s="61"/>
      <c r="P25" s="61"/>
      <c r="Q25" s="61"/>
      <c r="V25" s="63">
        <f t="shared" si="3"/>
        <v>44124</v>
      </c>
      <c r="W25" s="64">
        <f t="shared" si="9"/>
        <v>44124</v>
      </c>
      <c r="X25" s="50" t="str">
        <f t="shared" si="10"/>
        <v/>
      </c>
      <c r="Y25" s="27">
        <f t="shared" si="4"/>
        <v>0</v>
      </c>
      <c r="Z25" s="28">
        <f t="shared" si="5"/>
        <v>0</v>
      </c>
      <c r="AA25" s="29" t="str">
        <f t="shared" si="11"/>
        <v/>
      </c>
      <c r="AB25" s="30">
        <f t="shared" si="12"/>
        <v>0</v>
      </c>
      <c r="AC25" s="31">
        <f t="shared" si="13"/>
        <v>0</v>
      </c>
      <c r="AD25" s="32"/>
      <c r="AE25" s="30">
        <f t="shared" si="14"/>
        <v>0</v>
      </c>
      <c r="AF25" s="33">
        <f t="shared" si="14"/>
        <v>0</v>
      </c>
      <c r="AG25" s="34"/>
      <c r="AH25" s="35">
        <f t="shared" si="15"/>
        <v>0</v>
      </c>
      <c r="AI25" s="35"/>
      <c r="AJ25" s="28"/>
      <c r="AK25" s="28"/>
      <c r="AL25" s="28"/>
      <c r="AM25" s="28"/>
    </row>
    <row r="26" spans="1:39">
      <c r="A26" s="56">
        <f t="shared" si="0"/>
        <v>44125</v>
      </c>
      <c r="B26">
        <f t="shared" si="6"/>
        <v>21</v>
      </c>
      <c r="D26" s="63">
        <f t="shared" si="7"/>
        <v>44125</v>
      </c>
      <c r="E26" s="64">
        <f t="shared" si="8"/>
        <v>44125</v>
      </c>
      <c r="F26" s="50"/>
      <c r="G26" s="61"/>
      <c r="H26" s="61"/>
      <c r="I26" s="66"/>
      <c r="J26" s="66"/>
      <c r="K26" s="22">
        <f t="shared" si="1"/>
        <v>0</v>
      </c>
      <c r="L26" s="22">
        <f t="shared" si="2"/>
        <v>0</v>
      </c>
      <c r="M26" s="61"/>
      <c r="N26" s="61"/>
      <c r="O26" s="61"/>
      <c r="P26" s="61"/>
      <c r="Q26" s="61"/>
      <c r="V26" s="63">
        <f t="shared" si="3"/>
        <v>44125</v>
      </c>
      <c r="W26" s="64">
        <f t="shared" si="9"/>
        <v>44125</v>
      </c>
      <c r="X26" s="50" t="str">
        <f t="shared" si="10"/>
        <v/>
      </c>
      <c r="Y26" s="27">
        <f t="shared" si="4"/>
        <v>0</v>
      </c>
      <c r="Z26" s="28">
        <f t="shared" si="5"/>
        <v>0</v>
      </c>
      <c r="AA26" s="29" t="str">
        <f t="shared" si="11"/>
        <v/>
      </c>
      <c r="AB26" s="30">
        <f t="shared" si="12"/>
        <v>0</v>
      </c>
      <c r="AC26" s="31">
        <f t="shared" si="13"/>
        <v>0</v>
      </c>
      <c r="AD26" s="32"/>
      <c r="AE26" s="30">
        <f t="shared" si="14"/>
        <v>0</v>
      </c>
      <c r="AF26" s="33">
        <f t="shared" si="14"/>
        <v>0</v>
      </c>
      <c r="AG26" s="34"/>
      <c r="AH26" s="35">
        <f t="shared" si="15"/>
        <v>0</v>
      </c>
      <c r="AI26" s="35"/>
      <c r="AJ26" s="28"/>
      <c r="AK26" s="28"/>
      <c r="AL26" s="28"/>
      <c r="AM26" s="28"/>
    </row>
    <row r="27" spans="1:39">
      <c r="A27" s="56">
        <f t="shared" si="0"/>
        <v>44126</v>
      </c>
      <c r="B27">
        <f t="shared" si="6"/>
        <v>22</v>
      </c>
      <c r="D27" s="63">
        <f t="shared" si="7"/>
        <v>44126</v>
      </c>
      <c r="E27" s="64">
        <f t="shared" si="8"/>
        <v>44126</v>
      </c>
      <c r="F27" s="50"/>
      <c r="G27" s="61"/>
      <c r="H27" s="61"/>
      <c r="I27" s="66"/>
      <c r="J27" s="66"/>
      <c r="K27" s="22">
        <f t="shared" si="1"/>
        <v>0</v>
      </c>
      <c r="L27" s="22">
        <f t="shared" si="2"/>
        <v>0</v>
      </c>
      <c r="M27" s="61"/>
      <c r="N27" s="61"/>
      <c r="O27" s="61"/>
      <c r="P27" s="61"/>
      <c r="Q27" s="61"/>
      <c r="V27" s="63">
        <f t="shared" si="3"/>
        <v>44126</v>
      </c>
      <c r="W27" s="64">
        <f t="shared" si="9"/>
        <v>44126</v>
      </c>
      <c r="X27" s="50" t="str">
        <f t="shared" si="10"/>
        <v/>
      </c>
      <c r="Y27" s="27">
        <f t="shared" si="4"/>
        <v>0</v>
      </c>
      <c r="Z27" s="28">
        <f t="shared" si="5"/>
        <v>0</v>
      </c>
      <c r="AA27" s="29" t="str">
        <f t="shared" si="11"/>
        <v/>
      </c>
      <c r="AB27" s="30">
        <f t="shared" si="12"/>
        <v>0</v>
      </c>
      <c r="AC27" s="31">
        <f t="shared" si="13"/>
        <v>0</v>
      </c>
      <c r="AD27" s="32"/>
      <c r="AE27" s="30">
        <f t="shared" si="14"/>
        <v>0</v>
      </c>
      <c r="AF27" s="33">
        <f t="shared" si="14"/>
        <v>0</v>
      </c>
      <c r="AG27" s="34"/>
      <c r="AH27" s="35">
        <f t="shared" si="15"/>
        <v>0</v>
      </c>
      <c r="AI27" s="35"/>
      <c r="AJ27" s="28"/>
      <c r="AK27" s="28"/>
      <c r="AL27" s="28"/>
      <c r="AM27" s="28"/>
    </row>
    <row r="28" spans="1:39">
      <c r="A28" s="56">
        <f t="shared" si="0"/>
        <v>44127</v>
      </c>
      <c r="B28">
        <f t="shared" si="6"/>
        <v>23</v>
      </c>
      <c r="D28" s="63">
        <f t="shared" si="7"/>
        <v>44127</v>
      </c>
      <c r="E28" s="64">
        <f t="shared" si="8"/>
        <v>44127</v>
      </c>
      <c r="F28" s="50"/>
      <c r="G28" s="61"/>
      <c r="H28" s="61"/>
      <c r="I28" s="66"/>
      <c r="J28" s="66"/>
      <c r="K28" s="22">
        <f t="shared" si="1"/>
        <v>0</v>
      </c>
      <c r="L28" s="22">
        <f t="shared" si="2"/>
        <v>0</v>
      </c>
      <c r="M28" s="61"/>
      <c r="N28" s="61"/>
      <c r="O28" s="61"/>
      <c r="P28" s="61"/>
      <c r="Q28" s="61"/>
      <c r="V28" s="63">
        <f t="shared" si="3"/>
        <v>44127</v>
      </c>
      <c r="W28" s="64">
        <f t="shared" si="9"/>
        <v>44127</v>
      </c>
      <c r="X28" s="50" t="str">
        <f t="shared" si="10"/>
        <v/>
      </c>
      <c r="Y28" s="27">
        <f t="shared" si="4"/>
        <v>0</v>
      </c>
      <c r="Z28" s="28">
        <f t="shared" si="5"/>
        <v>0</v>
      </c>
      <c r="AA28" s="29" t="str">
        <f t="shared" si="11"/>
        <v/>
      </c>
      <c r="AB28" s="30">
        <f t="shared" si="12"/>
        <v>0</v>
      </c>
      <c r="AC28" s="31">
        <f t="shared" si="13"/>
        <v>0</v>
      </c>
      <c r="AD28" s="32"/>
      <c r="AE28" s="30">
        <f t="shared" si="14"/>
        <v>0</v>
      </c>
      <c r="AF28" s="33">
        <f t="shared" si="14"/>
        <v>0</v>
      </c>
      <c r="AG28" s="34"/>
      <c r="AH28" s="35">
        <f t="shared" si="15"/>
        <v>0</v>
      </c>
      <c r="AI28" s="35"/>
      <c r="AJ28" s="28"/>
      <c r="AK28" s="28"/>
      <c r="AL28" s="28"/>
      <c r="AM28" s="28"/>
    </row>
    <row r="29" spans="1:39">
      <c r="A29" s="56">
        <f t="shared" si="0"/>
        <v>44128</v>
      </c>
      <c r="B29">
        <f t="shared" si="6"/>
        <v>24</v>
      </c>
      <c r="D29" s="63">
        <f t="shared" si="7"/>
        <v>44128</v>
      </c>
      <c r="E29" s="64">
        <f t="shared" si="8"/>
        <v>44128</v>
      </c>
      <c r="F29" s="50" t="s">
        <v>71</v>
      </c>
      <c r="G29" s="61"/>
      <c r="H29" s="61"/>
      <c r="I29" s="66"/>
      <c r="J29" s="66"/>
      <c r="K29" s="22">
        <f t="shared" si="1"/>
        <v>0</v>
      </c>
      <c r="L29" s="22">
        <f t="shared" si="2"/>
        <v>0</v>
      </c>
      <c r="M29" s="61"/>
      <c r="N29" s="61"/>
      <c r="O29" s="61"/>
      <c r="P29" s="61"/>
      <c r="Q29" s="61"/>
      <c r="V29" s="63">
        <f t="shared" si="3"/>
        <v>44128</v>
      </c>
      <c r="W29" s="64">
        <f t="shared" si="9"/>
        <v>44128</v>
      </c>
      <c r="X29" s="50" t="str">
        <f t="shared" si="10"/>
        <v>公休日</v>
      </c>
      <c r="Y29" s="27">
        <f t="shared" si="4"/>
        <v>0</v>
      </c>
      <c r="Z29" s="28">
        <f t="shared" si="5"/>
        <v>0</v>
      </c>
      <c r="AA29" s="29" t="str">
        <f t="shared" si="11"/>
        <v/>
      </c>
      <c r="AB29" s="30">
        <f t="shared" si="12"/>
        <v>0</v>
      </c>
      <c r="AC29" s="31">
        <f t="shared" si="13"/>
        <v>0</v>
      </c>
      <c r="AD29" s="32"/>
      <c r="AE29" s="30">
        <f t="shared" si="14"/>
        <v>0</v>
      </c>
      <c r="AF29" s="33">
        <f t="shared" si="14"/>
        <v>0</v>
      </c>
      <c r="AG29" s="34"/>
      <c r="AH29" s="35">
        <f t="shared" si="15"/>
        <v>0</v>
      </c>
      <c r="AI29" s="35"/>
      <c r="AJ29" s="28"/>
      <c r="AK29" s="28"/>
      <c r="AL29" s="28"/>
      <c r="AM29" s="28"/>
    </row>
    <row r="30" spans="1:39">
      <c r="A30" s="56">
        <f t="shared" si="0"/>
        <v>44129</v>
      </c>
      <c r="B30">
        <f t="shared" si="6"/>
        <v>25</v>
      </c>
      <c r="D30" s="63">
        <f t="shared" si="7"/>
        <v>44129</v>
      </c>
      <c r="E30" s="64">
        <f t="shared" si="8"/>
        <v>44129</v>
      </c>
      <c r="F30" s="50"/>
      <c r="G30" s="61"/>
      <c r="H30" s="61"/>
      <c r="I30" s="66"/>
      <c r="J30" s="66"/>
      <c r="K30" s="22">
        <f t="shared" si="1"/>
        <v>0</v>
      </c>
      <c r="L30" s="22">
        <f t="shared" si="2"/>
        <v>0</v>
      </c>
      <c r="M30" s="61"/>
      <c r="N30" s="61"/>
      <c r="O30" s="61"/>
      <c r="P30" s="61"/>
      <c r="Q30" s="61"/>
      <c r="V30" s="63">
        <f t="shared" si="3"/>
        <v>44129</v>
      </c>
      <c r="W30" s="64">
        <f t="shared" si="9"/>
        <v>44129</v>
      </c>
      <c r="X30" s="50" t="str">
        <f t="shared" si="10"/>
        <v/>
      </c>
      <c r="Y30" s="27">
        <f t="shared" si="4"/>
        <v>0</v>
      </c>
      <c r="Z30" s="28">
        <f t="shared" si="5"/>
        <v>0</v>
      </c>
      <c r="AA30" s="29" t="str">
        <f t="shared" si="11"/>
        <v/>
      </c>
      <c r="AB30" s="30">
        <f t="shared" si="12"/>
        <v>0</v>
      </c>
      <c r="AC30" s="31">
        <f t="shared" si="13"/>
        <v>0</v>
      </c>
      <c r="AD30" s="32"/>
      <c r="AE30" s="30">
        <f t="shared" si="14"/>
        <v>0</v>
      </c>
      <c r="AF30" s="33">
        <f t="shared" si="14"/>
        <v>0</v>
      </c>
      <c r="AG30" s="34"/>
      <c r="AH30" s="35">
        <f t="shared" si="15"/>
        <v>0</v>
      </c>
      <c r="AI30" s="35"/>
      <c r="AJ30" s="28"/>
      <c r="AK30" s="28"/>
      <c r="AL30" s="28"/>
      <c r="AM30" s="28"/>
    </row>
    <row r="31" spans="1:39">
      <c r="A31" s="56">
        <f t="shared" si="0"/>
        <v>44130</v>
      </c>
      <c r="B31">
        <f t="shared" si="6"/>
        <v>26</v>
      </c>
      <c r="D31" s="63">
        <f t="shared" si="7"/>
        <v>44130</v>
      </c>
      <c r="E31" s="64">
        <f t="shared" si="8"/>
        <v>44130</v>
      </c>
      <c r="F31" s="50"/>
      <c r="G31" s="55"/>
      <c r="H31" s="55"/>
      <c r="I31" s="67"/>
      <c r="J31" s="67"/>
      <c r="K31" s="22">
        <f t="shared" si="1"/>
        <v>0</v>
      </c>
      <c r="L31" s="22">
        <f t="shared" si="2"/>
        <v>0</v>
      </c>
      <c r="M31" s="55"/>
      <c r="N31" s="55"/>
      <c r="O31" s="55"/>
      <c r="P31" s="55"/>
      <c r="Q31" s="55"/>
      <c r="V31" s="63">
        <f t="shared" si="3"/>
        <v>44130</v>
      </c>
      <c r="W31" s="64">
        <f t="shared" si="9"/>
        <v>44130</v>
      </c>
      <c r="X31" s="50" t="str">
        <f t="shared" si="10"/>
        <v/>
      </c>
      <c r="Y31" s="27">
        <f t="shared" si="4"/>
        <v>0</v>
      </c>
      <c r="Z31" s="28">
        <f t="shared" si="5"/>
        <v>0</v>
      </c>
      <c r="AA31" s="29" t="str">
        <f t="shared" si="11"/>
        <v/>
      </c>
      <c r="AB31" s="30">
        <f t="shared" si="12"/>
        <v>0</v>
      </c>
      <c r="AC31" s="31">
        <f t="shared" si="13"/>
        <v>0</v>
      </c>
      <c r="AD31" s="32"/>
      <c r="AE31" s="30">
        <f t="shared" si="14"/>
        <v>0</v>
      </c>
      <c r="AF31" s="33">
        <f t="shared" si="14"/>
        <v>0</v>
      </c>
      <c r="AG31" s="34"/>
      <c r="AH31" s="35">
        <f t="shared" si="15"/>
        <v>0</v>
      </c>
      <c r="AI31" s="35"/>
      <c r="AJ31" s="28"/>
      <c r="AK31" s="28"/>
      <c r="AL31" s="28"/>
      <c r="AM31" s="28"/>
    </row>
    <row r="32" spans="1:39">
      <c r="A32" s="56"/>
      <c r="D32" s="63"/>
      <c r="E32" s="64"/>
      <c r="F32" s="50" t="s">
        <v>24</v>
      </c>
      <c r="G32" s="55"/>
      <c r="H32" s="55"/>
      <c r="I32" s="67"/>
      <c r="J32" s="67"/>
      <c r="K32" s="22"/>
      <c r="L32" s="22"/>
      <c r="M32" s="55"/>
      <c r="N32" s="55"/>
      <c r="O32" s="55"/>
      <c r="P32" s="55"/>
      <c r="Q32" s="55"/>
      <c r="V32" s="63"/>
      <c r="W32" s="64"/>
      <c r="X32" s="50" t="str">
        <f t="shared" si="10"/>
        <v/>
      </c>
      <c r="Y32" s="36">
        <f t="shared" si="4"/>
        <v>0</v>
      </c>
      <c r="Z32" s="28">
        <f t="shared" si="5"/>
        <v>0</v>
      </c>
      <c r="AA32" s="29" t="str">
        <f t="shared" si="11"/>
        <v/>
      </c>
      <c r="AB32" s="30">
        <f t="shared" si="12"/>
        <v>0</v>
      </c>
      <c r="AC32" s="31">
        <f t="shared" si="13"/>
        <v>0</v>
      </c>
      <c r="AD32" s="32"/>
      <c r="AE32" s="30">
        <f t="shared" si="14"/>
        <v>0</v>
      </c>
      <c r="AF32" s="33">
        <f t="shared" si="14"/>
        <v>0</v>
      </c>
      <c r="AG32" s="34"/>
      <c r="AH32" s="35">
        <f t="shared" si="15"/>
        <v>0</v>
      </c>
      <c r="AI32" s="35"/>
      <c r="AJ32" s="28"/>
      <c r="AK32" s="28"/>
      <c r="AL32" s="28"/>
      <c r="AM32" s="28"/>
    </row>
    <row r="33" spans="1:39">
      <c r="A33" s="56"/>
      <c r="D33" s="63"/>
      <c r="E33" s="64"/>
      <c r="F33" s="50" t="s">
        <v>24</v>
      </c>
      <c r="G33" s="55"/>
      <c r="H33" s="55"/>
      <c r="I33" s="67"/>
      <c r="J33" s="67"/>
      <c r="K33" s="22"/>
      <c r="L33" s="22"/>
      <c r="M33" s="55"/>
      <c r="N33" s="55"/>
      <c r="O33" s="55"/>
      <c r="P33" s="55"/>
      <c r="Q33" s="55"/>
      <c r="V33" s="63"/>
      <c r="W33" s="64"/>
      <c r="X33" s="50" t="str">
        <f t="shared" si="10"/>
        <v/>
      </c>
      <c r="Y33" s="36">
        <f t="shared" si="4"/>
        <v>0</v>
      </c>
      <c r="Z33" s="28">
        <f t="shared" si="5"/>
        <v>0</v>
      </c>
      <c r="AA33" s="29" t="str">
        <f t="shared" si="11"/>
        <v/>
      </c>
      <c r="AB33" s="30">
        <f t="shared" si="12"/>
        <v>0</v>
      </c>
      <c r="AC33" s="31">
        <f t="shared" si="13"/>
        <v>0</v>
      </c>
      <c r="AD33" s="32"/>
      <c r="AE33" s="30">
        <f t="shared" si="14"/>
        <v>0</v>
      </c>
      <c r="AF33" s="33">
        <f t="shared" si="14"/>
        <v>0</v>
      </c>
      <c r="AG33" s="34"/>
      <c r="AH33" s="35">
        <f t="shared" si="15"/>
        <v>0</v>
      </c>
      <c r="AI33" s="35"/>
      <c r="AJ33" s="28"/>
      <c r="AK33" s="28"/>
      <c r="AL33" s="28"/>
      <c r="AM33" s="28"/>
    </row>
    <row r="34" spans="1:39">
      <c r="A34" s="56"/>
      <c r="D34" s="63"/>
      <c r="E34" s="64"/>
      <c r="F34" s="50" t="s">
        <v>24</v>
      </c>
      <c r="G34" s="55"/>
      <c r="H34" s="55"/>
      <c r="I34" s="67"/>
      <c r="J34" s="67"/>
      <c r="K34" s="22"/>
      <c r="L34" s="22"/>
      <c r="M34" s="55"/>
      <c r="N34" s="55"/>
      <c r="O34" s="55"/>
      <c r="P34" s="55"/>
      <c r="Q34" s="55"/>
      <c r="V34" s="63"/>
      <c r="W34" s="64"/>
      <c r="X34" s="50" t="str">
        <f t="shared" si="10"/>
        <v/>
      </c>
      <c r="Y34" s="36">
        <f t="shared" si="4"/>
        <v>0</v>
      </c>
      <c r="Z34" s="28">
        <f t="shared" si="5"/>
        <v>0</v>
      </c>
      <c r="AA34" s="29" t="str">
        <f t="shared" si="11"/>
        <v/>
      </c>
      <c r="AB34" s="30">
        <f t="shared" si="12"/>
        <v>0</v>
      </c>
      <c r="AC34" s="31">
        <f t="shared" si="13"/>
        <v>0</v>
      </c>
      <c r="AD34" s="32"/>
      <c r="AE34" s="30">
        <f t="shared" si="14"/>
        <v>0</v>
      </c>
      <c r="AF34" s="33">
        <f t="shared" si="14"/>
        <v>0</v>
      </c>
      <c r="AG34" s="34"/>
      <c r="AH34" s="35">
        <f t="shared" si="15"/>
        <v>0</v>
      </c>
      <c r="AI34" s="35"/>
      <c r="AJ34" s="28"/>
      <c r="AK34" s="28"/>
      <c r="AL34" s="28"/>
      <c r="AM34" s="28"/>
    </row>
    <row r="35" spans="1:39">
      <c r="A35" s="56"/>
      <c r="D35" s="63"/>
      <c r="E35" s="64"/>
      <c r="F35" s="50" t="s">
        <v>24</v>
      </c>
      <c r="G35" s="55"/>
      <c r="H35" s="55"/>
      <c r="I35" s="67"/>
      <c r="J35" s="67"/>
      <c r="K35" s="22"/>
      <c r="L35" s="22"/>
      <c r="M35" s="55"/>
      <c r="N35" s="55"/>
      <c r="O35" s="55"/>
      <c r="P35" s="55"/>
      <c r="Q35" s="55"/>
      <c r="V35" s="63"/>
      <c r="W35" s="64"/>
      <c r="X35" s="50" t="str">
        <f t="shared" si="10"/>
        <v/>
      </c>
      <c r="Y35" s="36">
        <f t="shared" si="4"/>
        <v>0</v>
      </c>
      <c r="Z35" s="28">
        <f t="shared" si="5"/>
        <v>0</v>
      </c>
      <c r="AA35" s="29" t="str">
        <f t="shared" si="11"/>
        <v/>
      </c>
      <c r="AB35" s="30">
        <f t="shared" si="12"/>
        <v>0</v>
      </c>
      <c r="AC35" s="31">
        <f t="shared" si="13"/>
        <v>0</v>
      </c>
      <c r="AD35" s="32"/>
      <c r="AE35" s="30">
        <f t="shared" si="14"/>
        <v>0</v>
      </c>
      <c r="AF35" s="33">
        <f t="shared" si="14"/>
        <v>0</v>
      </c>
      <c r="AG35" s="34"/>
      <c r="AH35" s="35">
        <f t="shared" si="15"/>
        <v>0</v>
      </c>
      <c r="AI35" s="35"/>
      <c r="AJ35" s="28"/>
      <c r="AK35" s="28"/>
      <c r="AL35" s="28"/>
      <c r="AM35" s="28"/>
    </row>
    <row r="36" spans="1:39" ht="14.25" thickBot="1">
      <c r="A36" s="56"/>
      <c r="D36" s="72"/>
      <c r="E36" s="73"/>
      <c r="F36" s="51" t="s">
        <v>24</v>
      </c>
      <c r="G36" s="74"/>
      <c r="H36" s="74"/>
      <c r="I36" s="75"/>
      <c r="J36" s="75"/>
      <c r="K36" s="52"/>
      <c r="L36" s="52"/>
      <c r="M36" s="74"/>
      <c r="N36" s="74"/>
      <c r="O36" s="74"/>
      <c r="P36" s="74"/>
      <c r="Q36" s="74"/>
      <c r="V36" s="63"/>
      <c r="W36" s="64"/>
      <c r="X36" s="50" t="str">
        <f t="shared" si="10"/>
        <v/>
      </c>
      <c r="Y36" s="36">
        <f t="shared" si="4"/>
        <v>0</v>
      </c>
      <c r="Z36" s="28">
        <f t="shared" si="5"/>
        <v>0</v>
      </c>
      <c r="AA36" s="29" t="str">
        <f t="shared" si="11"/>
        <v/>
      </c>
      <c r="AB36" s="30">
        <f t="shared" si="12"/>
        <v>0</v>
      </c>
      <c r="AC36" s="31">
        <f t="shared" si="13"/>
        <v>0</v>
      </c>
      <c r="AD36" s="32"/>
      <c r="AE36" s="30">
        <f t="shared" si="14"/>
        <v>0</v>
      </c>
      <c r="AF36" s="33">
        <f t="shared" si="14"/>
        <v>0</v>
      </c>
      <c r="AG36" s="34"/>
      <c r="AH36" s="35">
        <f t="shared" si="15"/>
        <v>0</v>
      </c>
      <c r="AI36" s="35"/>
      <c r="AJ36" s="28"/>
      <c r="AK36" s="28"/>
      <c r="AL36" s="28"/>
      <c r="AM36" s="28"/>
    </row>
    <row r="37" spans="1:39" ht="15" thickTop="1" thickBot="1">
      <c r="A37" s="56">
        <f>DATE( $I$3, $K$3-1, ROW()-11)</f>
        <v>44100</v>
      </c>
      <c r="B37">
        <f t="shared" si="6"/>
        <v>26</v>
      </c>
      <c r="D37" s="68">
        <f>IF(B37=ROW()-11, A37, "")</f>
        <v>44100</v>
      </c>
      <c r="E37" s="69">
        <f t="shared" ref="E37" si="19">D37</f>
        <v>44100</v>
      </c>
      <c r="F37" s="147" t="s">
        <v>71</v>
      </c>
      <c r="G37" s="148"/>
      <c r="H37" s="148"/>
      <c r="I37" s="149"/>
      <c r="J37" s="149"/>
      <c r="K37" s="150"/>
      <c r="L37" s="150"/>
      <c r="M37" s="148"/>
      <c r="N37" s="148"/>
      <c r="O37" s="148"/>
      <c r="P37" s="148"/>
      <c r="Q37" s="148"/>
      <c r="V37" s="72"/>
      <c r="W37" s="73"/>
      <c r="X37" s="51" t="str">
        <f t="shared" si="10"/>
        <v>公休日</v>
      </c>
      <c r="Y37" s="37">
        <f t="shared" si="4"/>
        <v>0</v>
      </c>
      <c r="Z37" s="38">
        <f t="shared" si="5"/>
        <v>0</v>
      </c>
      <c r="AA37" s="39" t="str">
        <f t="shared" si="11"/>
        <v/>
      </c>
      <c r="AB37" s="40">
        <f t="shared" si="12"/>
        <v>0</v>
      </c>
      <c r="AC37" s="41">
        <f t="shared" si="13"/>
        <v>0</v>
      </c>
      <c r="AD37" s="42"/>
      <c r="AE37" s="40">
        <f t="shared" si="14"/>
        <v>0</v>
      </c>
      <c r="AF37" s="43">
        <f t="shared" si="14"/>
        <v>0</v>
      </c>
      <c r="AG37" s="44"/>
      <c r="AH37" s="45">
        <f t="shared" si="15"/>
        <v>0</v>
      </c>
      <c r="AI37" s="45"/>
      <c r="AJ37" s="28"/>
      <c r="AK37" s="28"/>
      <c r="AL37" s="28"/>
      <c r="AM37" s="28"/>
    </row>
    <row r="38" spans="1:39" ht="14.25" thickTop="1">
      <c r="A38" s="56">
        <f>DATE( $I$3, $K$3-1, ROW()-11)</f>
        <v>44101</v>
      </c>
      <c r="B38">
        <f t="shared" si="6"/>
        <v>27</v>
      </c>
      <c r="D38" s="68">
        <f>IF(B38=ROW()-11, A38, "")</f>
        <v>44101</v>
      </c>
      <c r="E38" s="69">
        <f t="shared" si="8"/>
        <v>44101</v>
      </c>
      <c r="F38" s="76"/>
      <c r="G38" s="70"/>
      <c r="H38" s="70"/>
      <c r="I38" s="71"/>
      <c r="J38" s="71"/>
      <c r="K38" s="53">
        <f t="shared" ref="K38:K43" si="20">IF(I38="",0,J38-I38-$T$5)</f>
        <v>0</v>
      </c>
      <c r="L38" s="53">
        <f t="shared" ref="L38:L43" si="21">IF(K38="",0,IF(K38&gt;$T$6,K38-$T$6,0))</f>
        <v>0</v>
      </c>
      <c r="M38" s="70"/>
      <c r="N38" s="70"/>
      <c r="O38" s="70"/>
      <c r="P38" s="70"/>
      <c r="Q38" s="70"/>
      <c r="V38" s="68">
        <f t="shared" ref="V38:V43" si="22">IF(B38=ROW()-11, A38, "")</f>
        <v>44101</v>
      </c>
      <c r="W38" s="69">
        <f t="shared" ref="W38:W43" si="23">V38</f>
        <v>44101</v>
      </c>
      <c r="X38" s="76" t="str">
        <f t="shared" si="10"/>
        <v/>
      </c>
      <c r="Y38" s="27">
        <f t="shared" si="4"/>
        <v>0</v>
      </c>
      <c r="Z38" s="28">
        <f t="shared" si="5"/>
        <v>0</v>
      </c>
      <c r="AA38" s="29" t="str">
        <f t="shared" si="11"/>
        <v/>
      </c>
      <c r="AB38" s="30">
        <f t="shared" si="12"/>
        <v>0</v>
      </c>
      <c r="AC38" s="31">
        <f t="shared" si="13"/>
        <v>0</v>
      </c>
      <c r="AD38" s="32"/>
      <c r="AE38" s="30">
        <f t="shared" si="14"/>
        <v>0</v>
      </c>
      <c r="AF38" s="33">
        <f t="shared" si="14"/>
        <v>0</v>
      </c>
      <c r="AG38" s="34"/>
      <c r="AH38" s="35">
        <f t="shared" si="15"/>
        <v>0</v>
      </c>
      <c r="AI38" s="35"/>
      <c r="AJ38" s="28"/>
      <c r="AK38" s="28"/>
      <c r="AL38" s="28"/>
      <c r="AM38" s="28"/>
    </row>
    <row r="39" spans="1:39">
      <c r="A39" s="56">
        <f t="shared" ref="A39:A43" si="24">DATE( $I$3, $K$3-1, ROW()-11)</f>
        <v>44102</v>
      </c>
      <c r="B39">
        <f t="shared" si="6"/>
        <v>28</v>
      </c>
      <c r="D39" s="68">
        <f>IF(B39=ROW()-11, A39, "")</f>
        <v>44102</v>
      </c>
      <c r="E39" s="69">
        <f t="shared" si="8"/>
        <v>44102</v>
      </c>
      <c r="F39" s="65"/>
      <c r="G39" s="61"/>
      <c r="H39" s="61"/>
      <c r="I39" s="66"/>
      <c r="J39" s="66"/>
      <c r="K39" s="22">
        <f t="shared" si="20"/>
        <v>0</v>
      </c>
      <c r="L39" s="22">
        <f t="shared" si="21"/>
        <v>0</v>
      </c>
      <c r="M39" s="61"/>
      <c r="N39" s="61"/>
      <c r="O39" s="61"/>
      <c r="P39" s="61"/>
      <c r="Q39" s="61"/>
      <c r="V39" s="68">
        <f t="shared" si="22"/>
        <v>44102</v>
      </c>
      <c r="W39" s="69">
        <f t="shared" si="23"/>
        <v>44102</v>
      </c>
      <c r="X39" s="50" t="str">
        <f t="shared" si="10"/>
        <v/>
      </c>
      <c r="Y39" s="27">
        <f t="shared" si="4"/>
        <v>0</v>
      </c>
      <c r="Z39" s="28">
        <f t="shared" si="5"/>
        <v>0</v>
      </c>
      <c r="AA39" s="29" t="str">
        <f t="shared" si="11"/>
        <v/>
      </c>
      <c r="AB39" s="30">
        <f t="shared" si="12"/>
        <v>0</v>
      </c>
      <c r="AC39" s="31">
        <f t="shared" si="13"/>
        <v>0</v>
      </c>
      <c r="AD39" s="32"/>
      <c r="AE39" s="30">
        <f t="shared" si="14"/>
        <v>0</v>
      </c>
      <c r="AF39" s="33">
        <f t="shared" si="14"/>
        <v>0</v>
      </c>
      <c r="AG39" s="34"/>
      <c r="AH39" s="35">
        <f t="shared" si="15"/>
        <v>0</v>
      </c>
      <c r="AI39" s="35"/>
      <c r="AJ39" s="28"/>
      <c r="AK39" s="28"/>
      <c r="AL39" s="28"/>
      <c r="AM39" s="28"/>
    </row>
    <row r="40" spans="1:39">
      <c r="A40" s="56">
        <f t="shared" si="24"/>
        <v>44103</v>
      </c>
      <c r="B40">
        <f t="shared" si="6"/>
        <v>29</v>
      </c>
      <c r="D40" s="68">
        <f t="shared" ref="D40:D43" si="25">IF(B40=ROW()-11, A40, "")</f>
        <v>44103</v>
      </c>
      <c r="E40" s="69">
        <f t="shared" si="8"/>
        <v>44103</v>
      </c>
      <c r="F40" s="65"/>
      <c r="G40" s="61"/>
      <c r="H40" s="61"/>
      <c r="I40" s="66"/>
      <c r="J40" s="66"/>
      <c r="K40" s="22">
        <f t="shared" si="20"/>
        <v>0</v>
      </c>
      <c r="L40" s="22">
        <f t="shared" si="21"/>
        <v>0</v>
      </c>
      <c r="M40" s="61"/>
      <c r="N40" s="61"/>
      <c r="O40" s="61"/>
      <c r="P40" s="61"/>
      <c r="Q40" s="61"/>
      <c r="V40" s="68">
        <f t="shared" si="22"/>
        <v>44103</v>
      </c>
      <c r="W40" s="69">
        <f t="shared" si="23"/>
        <v>44103</v>
      </c>
      <c r="X40" s="50" t="str">
        <f t="shared" si="10"/>
        <v/>
      </c>
      <c r="Y40" s="27">
        <f t="shared" si="4"/>
        <v>0</v>
      </c>
      <c r="Z40" s="28">
        <f t="shared" si="5"/>
        <v>0</v>
      </c>
      <c r="AA40" s="29" t="str">
        <f t="shared" si="11"/>
        <v/>
      </c>
      <c r="AB40" s="30">
        <f t="shared" si="12"/>
        <v>0</v>
      </c>
      <c r="AC40" s="31">
        <f t="shared" si="13"/>
        <v>0</v>
      </c>
      <c r="AD40" s="32"/>
      <c r="AE40" s="30">
        <f t="shared" si="14"/>
        <v>0</v>
      </c>
      <c r="AF40" s="33">
        <f t="shared" si="14"/>
        <v>0</v>
      </c>
      <c r="AG40" s="34"/>
      <c r="AH40" s="35">
        <f t="shared" si="15"/>
        <v>0</v>
      </c>
      <c r="AI40" s="35"/>
      <c r="AJ40" s="28"/>
      <c r="AK40" s="28"/>
      <c r="AL40" s="28"/>
      <c r="AM40" s="28"/>
    </row>
    <row r="41" spans="1:39">
      <c r="A41" s="56">
        <f t="shared" si="24"/>
        <v>44104</v>
      </c>
      <c r="B41">
        <f t="shared" si="6"/>
        <v>30</v>
      </c>
      <c r="D41" s="68">
        <f t="shared" si="25"/>
        <v>44104</v>
      </c>
      <c r="E41" s="69">
        <f t="shared" si="8"/>
        <v>44104</v>
      </c>
      <c r="F41" s="65"/>
      <c r="G41" s="61"/>
      <c r="H41" s="61"/>
      <c r="I41" s="66"/>
      <c r="J41" s="66"/>
      <c r="K41" s="22">
        <f t="shared" si="20"/>
        <v>0</v>
      </c>
      <c r="L41" s="22">
        <f t="shared" si="21"/>
        <v>0</v>
      </c>
      <c r="M41" s="61"/>
      <c r="N41" s="61"/>
      <c r="O41" s="61"/>
      <c r="P41" s="61"/>
      <c r="Q41" s="61"/>
      <c r="V41" s="68">
        <f t="shared" si="22"/>
        <v>44104</v>
      </c>
      <c r="W41" s="69">
        <f t="shared" si="23"/>
        <v>44104</v>
      </c>
      <c r="X41" s="50" t="str">
        <f t="shared" si="10"/>
        <v/>
      </c>
      <c r="Y41" s="27">
        <f t="shared" si="4"/>
        <v>0</v>
      </c>
      <c r="Z41" s="28">
        <f t="shared" si="5"/>
        <v>0</v>
      </c>
      <c r="AA41" s="29" t="str">
        <f t="shared" si="11"/>
        <v/>
      </c>
      <c r="AB41" s="30">
        <f t="shared" si="12"/>
        <v>0</v>
      </c>
      <c r="AC41" s="46">
        <f t="shared" si="13"/>
        <v>0</v>
      </c>
      <c r="AD41" s="32"/>
      <c r="AE41" s="30">
        <f t="shared" si="14"/>
        <v>0</v>
      </c>
      <c r="AF41" s="33">
        <f t="shared" si="14"/>
        <v>0</v>
      </c>
      <c r="AG41" s="34"/>
      <c r="AH41" s="35">
        <f t="shared" si="15"/>
        <v>0</v>
      </c>
      <c r="AI41" s="35"/>
      <c r="AJ41" s="28"/>
      <c r="AK41" s="28"/>
      <c r="AL41" s="28"/>
      <c r="AM41" s="28"/>
    </row>
    <row r="42" spans="1:39">
      <c r="A42" s="56">
        <f t="shared" si="24"/>
        <v>44105</v>
      </c>
      <c r="B42">
        <f t="shared" si="6"/>
        <v>1</v>
      </c>
      <c r="D42" s="68" t="str">
        <f t="shared" si="25"/>
        <v/>
      </c>
      <c r="E42" s="69" t="str">
        <f t="shared" si="8"/>
        <v/>
      </c>
      <c r="F42" s="65"/>
      <c r="G42" s="61"/>
      <c r="H42" s="61"/>
      <c r="I42" s="66"/>
      <c r="J42" s="66"/>
      <c r="K42" s="22">
        <f t="shared" si="20"/>
        <v>0</v>
      </c>
      <c r="L42" s="22">
        <f t="shared" si="21"/>
        <v>0</v>
      </c>
      <c r="M42" s="55"/>
      <c r="N42" s="55"/>
      <c r="O42" s="55"/>
      <c r="P42" s="55"/>
      <c r="Q42" s="55"/>
      <c r="V42" s="68" t="str">
        <f t="shared" si="22"/>
        <v/>
      </c>
      <c r="W42" s="69" t="str">
        <f t="shared" si="23"/>
        <v/>
      </c>
      <c r="X42" s="50" t="str">
        <f t="shared" si="10"/>
        <v/>
      </c>
      <c r="Y42" s="27">
        <f t="shared" si="4"/>
        <v>0</v>
      </c>
      <c r="Z42" s="28">
        <f t="shared" si="5"/>
        <v>0</v>
      </c>
      <c r="AA42" s="29" t="str">
        <f t="shared" si="11"/>
        <v/>
      </c>
      <c r="AB42" s="30">
        <f t="shared" si="12"/>
        <v>0</v>
      </c>
      <c r="AC42" s="31">
        <f t="shared" si="13"/>
        <v>0</v>
      </c>
      <c r="AD42" s="32"/>
      <c r="AE42" s="30">
        <f t="shared" si="14"/>
        <v>0</v>
      </c>
      <c r="AF42" s="33">
        <f t="shared" si="14"/>
        <v>0</v>
      </c>
      <c r="AG42" s="34"/>
      <c r="AH42" s="35">
        <f t="shared" si="15"/>
        <v>0</v>
      </c>
      <c r="AI42" s="35"/>
      <c r="AJ42" s="28"/>
      <c r="AK42" s="28"/>
      <c r="AL42" s="28"/>
      <c r="AM42" s="28"/>
    </row>
    <row r="43" spans="1:39">
      <c r="A43" s="56">
        <f t="shared" si="24"/>
        <v>44106</v>
      </c>
      <c r="B43">
        <f t="shared" si="6"/>
        <v>2</v>
      </c>
      <c r="D43" s="68" t="str">
        <f t="shared" si="25"/>
        <v/>
      </c>
      <c r="E43" s="69" t="str">
        <f t="shared" si="8"/>
        <v/>
      </c>
      <c r="F43" s="65"/>
      <c r="G43" s="55"/>
      <c r="H43" s="55"/>
      <c r="I43" s="67"/>
      <c r="J43" s="67"/>
      <c r="K43" s="22">
        <f t="shared" si="20"/>
        <v>0</v>
      </c>
      <c r="L43" s="22">
        <f t="shared" si="21"/>
        <v>0</v>
      </c>
      <c r="M43" s="55"/>
      <c r="N43" s="55"/>
      <c r="O43" s="55"/>
      <c r="P43" s="55"/>
      <c r="Q43" s="55"/>
      <c r="V43" s="68" t="str">
        <f t="shared" si="22"/>
        <v/>
      </c>
      <c r="W43" s="69" t="str">
        <f t="shared" si="23"/>
        <v/>
      </c>
      <c r="X43" s="50" t="str">
        <f t="shared" si="10"/>
        <v/>
      </c>
      <c r="Y43" s="27">
        <f t="shared" si="4"/>
        <v>0</v>
      </c>
      <c r="Z43" s="28">
        <f t="shared" si="5"/>
        <v>0</v>
      </c>
      <c r="AA43" s="29" t="str">
        <f t="shared" si="11"/>
        <v/>
      </c>
      <c r="AB43" s="30">
        <f t="shared" si="12"/>
        <v>0</v>
      </c>
      <c r="AC43" s="31">
        <f t="shared" si="13"/>
        <v>0</v>
      </c>
      <c r="AD43" s="32"/>
      <c r="AE43" s="30">
        <f t="shared" si="14"/>
        <v>0</v>
      </c>
      <c r="AF43" s="33">
        <f t="shared" si="14"/>
        <v>0</v>
      </c>
      <c r="AG43" s="34"/>
      <c r="AH43" s="35">
        <f t="shared" si="15"/>
        <v>0</v>
      </c>
      <c r="AI43" s="35"/>
      <c r="AJ43" s="28"/>
      <c r="AK43" s="28"/>
      <c r="AL43" s="28"/>
      <c r="AM43" s="28"/>
    </row>
    <row r="44" spans="1:39">
      <c r="AI44" s="2"/>
    </row>
    <row r="48" spans="1:39">
      <c r="X48" s="54"/>
    </row>
    <row r="49" spans="24:29">
      <c r="X49" s="54"/>
    </row>
    <row r="50" spans="24:29">
      <c r="AC50" s="47"/>
    </row>
  </sheetData>
  <phoneticPr fontId="12"/>
  <conditionalFormatting sqref="D6:E43">
    <cfRule type="expression" dxfId="179" priority="29">
      <formula>WEEKDAY(D6)=7</formula>
    </cfRule>
    <cfRule type="expression" dxfId="178" priority="30">
      <formula>WEEKDAY(D6)=1</formula>
    </cfRule>
  </conditionalFormatting>
  <conditionalFormatting sqref="D6:F6 D39:F43 D7:E38">
    <cfRule type="expression" dxfId="177" priority="28" stopIfTrue="1">
      <formula>NOT($F6="")</formula>
    </cfRule>
  </conditionalFormatting>
  <conditionalFormatting sqref="V6:W43">
    <cfRule type="expression" dxfId="176" priority="26">
      <formula>WEEKDAY(V6)=7</formula>
    </cfRule>
    <cfRule type="expression" dxfId="175" priority="27">
      <formula>WEEKDAY(V6)=1</formula>
    </cfRule>
  </conditionalFormatting>
  <conditionalFormatting sqref="V6:W43">
    <cfRule type="expression" dxfId="174" priority="25" stopIfTrue="1">
      <formula>NOT($F6="")</formula>
    </cfRule>
  </conditionalFormatting>
  <conditionalFormatting sqref="Y15:Y16">
    <cfRule type="cellIs" dxfId="173" priority="23" stopIfTrue="1" operator="equal">
      <formula>"土"</formula>
    </cfRule>
    <cfRule type="cellIs" dxfId="172" priority="24" stopIfTrue="1" operator="equal">
      <formula>"日"</formula>
    </cfRule>
  </conditionalFormatting>
  <conditionalFormatting sqref="Y24">
    <cfRule type="cellIs" dxfId="171" priority="21" stopIfTrue="1" operator="equal">
      <formula>"土"</formula>
    </cfRule>
    <cfRule type="cellIs" dxfId="170" priority="22" stopIfTrue="1" operator="equal">
      <formula>"日"</formula>
    </cfRule>
  </conditionalFormatting>
  <conditionalFormatting sqref="Y41:Y42">
    <cfRule type="cellIs" dxfId="169" priority="19" stopIfTrue="1" operator="equal">
      <formula>"土"</formula>
    </cfRule>
    <cfRule type="cellIs" dxfId="168" priority="20" stopIfTrue="1" operator="equal">
      <formula>"日"</formula>
    </cfRule>
  </conditionalFormatting>
  <conditionalFormatting sqref="Y43">
    <cfRule type="cellIs" dxfId="167" priority="17" stopIfTrue="1" operator="equal">
      <formula>"土"</formula>
    </cfRule>
    <cfRule type="cellIs" dxfId="166" priority="18" stopIfTrue="1" operator="equal">
      <formula>"日"</formula>
    </cfRule>
  </conditionalFormatting>
  <conditionalFormatting sqref="Y38">
    <cfRule type="cellIs" dxfId="165" priority="15" stopIfTrue="1" operator="equal">
      <formula>"土"</formula>
    </cfRule>
    <cfRule type="cellIs" dxfId="164" priority="16" stopIfTrue="1" operator="equal">
      <formula>"日"</formula>
    </cfRule>
  </conditionalFormatting>
  <conditionalFormatting sqref="Y39:Y40">
    <cfRule type="cellIs" dxfId="163" priority="13" stopIfTrue="1" operator="equal">
      <formula>"土"</formula>
    </cfRule>
    <cfRule type="cellIs" dxfId="162" priority="14" stopIfTrue="1" operator="equal">
      <formula>"日"</formula>
    </cfRule>
  </conditionalFormatting>
  <conditionalFormatting sqref="Y17:Y20 Y10:Y14 Y8 Y22:Y23">
    <cfRule type="cellIs" dxfId="161" priority="11" stopIfTrue="1" operator="equal">
      <formula>"土"</formula>
    </cfRule>
    <cfRule type="cellIs" dxfId="160" priority="12" stopIfTrue="1" operator="equal">
      <formula>"日"</formula>
    </cfRule>
  </conditionalFormatting>
  <conditionalFormatting sqref="Y25:Y26">
    <cfRule type="cellIs" dxfId="159" priority="9" stopIfTrue="1" operator="equal">
      <formula>"土"</formula>
    </cfRule>
    <cfRule type="cellIs" dxfId="158" priority="10" stopIfTrue="1" operator="equal">
      <formula>"日"</formula>
    </cfRule>
  </conditionalFormatting>
  <conditionalFormatting sqref="Y9">
    <cfRule type="cellIs" dxfId="157" priority="7" stopIfTrue="1" operator="equal">
      <formula>"土"</formula>
    </cfRule>
    <cfRule type="cellIs" dxfId="156" priority="8" stopIfTrue="1" operator="equal">
      <formula>"日"</formula>
    </cfRule>
  </conditionalFormatting>
  <conditionalFormatting sqref="Y21">
    <cfRule type="cellIs" dxfId="155" priority="5" stopIfTrue="1" operator="equal">
      <formula>"土"</formula>
    </cfRule>
    <cfRule type="cellIs" dxfId="154" priority="6" stopIfTrue="1" operator="equal">
      <formula>"日"</formula>
    </cfRule>
  </conditionalFormatting>
  <conditionalFormatting sqref="Y27:Y31">
    <cfRule type="cellIs" dxfId="153" priority="3" stopIfTrue="1" operator="equal">
      <formula>"土"</formula>
    </cfRule>
    <cfRule type="cellIs" dxfId="152" priority="4" stopIfTrue="1" operator="equal">
      <formula>"日"</formula>
    </cfRule>
  </conditionalFormatting>
  <conditionalFormatting sqref="Y6:Y7">
    <cfRule type="cellIs" dxfId="151" priority="1" stopIfTrue="1" operator="equal">
      <formula>"土"</formula>
    </cfRule>
    <cfRule type="cellIs" dxfId="150" priority="2" stopIfTrue="1" operator="equal">
      <formula>"日"</formula>
    </cfRule>
  </conditionalFormatting>
  <dataValidations count="1">
    <dataValidation imeMode="off" allowBlank="1" showInputMessage="1" showErrorMessage="1" sqref="Z6:AI7" xr:uid="{00000000-0002-0000-0500-000000000000}"/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49"/>
  <sheetViews>
    <sheetView showZeros="0" topLeftCell="C1" workbookViewId="0">
      <pane ySplit="5" topLeftCell="A12" activePane="bottomLeft" state="frozen"/>
      <selection activeCell="C1" sqref="C1"/>
      <selection pane="bottomLeft" activeCell="F26" sqref="F26"/>
    </sheetView>
  </sheetViews>
  <sheetFormatPr defaultRowHeight="13.5"/>
  <cols>
    <col min="1" max="1" width="19.25" hidden="1" customWidth="1"/>
    <col min="2" max="2" width="11.125" hidden="1" customWidth="1"/>
    <col min="3" max="3" width="3.5" customWidth="1"/>
    <col min="4" max="4" width="3.5" bestFit="1" customWidth="1"/>
    <col min="5" max="5" width="3.375" bestFit="1" customWidth="1"/>
    <col min="6" max="6" width="16.875" customWidth="1"/>
    <col min="7" max="7" width="19.625" customWidth="1"/>
    <col min="9" max="12" width="11.25" customWidth="1"/>
    <col min="13" max="17" width="5.625" customWidth="1"/>
    <col min="18" max="18" width="4" customWidth="1"/>
    <col min="22" max="22" width="3.5" bestFit="1" customWidth="1"/>
    <col min="23" max="23" width="3.375" bestFit="1" customWidth="1"/>
    <col min="24" max="24" width="15.75" style="1" customWidth="1"/>
    <col min="25" max="25" width="20.625" style="1" customWidth="1"/>
    <col min="26" max="26" width="11.25" style="2" bestFit="1" customWidth="1"/>
    <col min="27" max="27" width="9.125" style="3" customWidth="1"/>
    <col min="28" max="29" width="9.125" style="1" customWidth="1"/>
    <col min="30" max="30" width="9.125" style="13" customWidth="1"/>
    <col min="31" max="31" width="9.125" style="1" customWidth="1"/>
    <col min="32" max="33" width="7.625" style="1" customWidth="1"/>
    <col min="34" max="34" width="7.625" style="2" customWidth="1"/>
    <col min="35" max="35" width="7.625" style="1" customWidth="1"/>
    <col min="36" max="38" width="6.75" style="1" customWidth="1"/>
    <col min="39" max="39" width="9.125" style="1" customWidth="1"/>
  </cols>
  <sheetData>
    <row r="1" spans="1:39" ht="17.25">
      <c r="F1" s="57" t="s">
        <v>30</v>
      </c>
      <c r="AB1" s="6"/>
      <c r="AC1" s="7"/>
      <c r="AD1" s="8"/>
      <c r="AE1" s="4"/>
      <c r="AI1" s="5"/>
    </row>
    <row r="2" spans="1:39">
      <c r="X2" s="5"/>
      <c r="AB2" s="6"/>
      <c r="AC2" s="7"/>
      <c r="AD2" s="8"/>
      <c r="AE2" s="4"/>
      <c r="AI2" s="9"/>
    </row>
    <row r="3" spans="1:39" ht="18.75">
      <c r="F3" s="48">
        <f>書式!F3</f>
        <v>0</v>
      </c>
      <c r="I3" s="58">
        <v>2020</v>
      </c>
      <c r="J3" s="59" t="s">
        <v>28</v>
      </c>
      <c r="K3" s="58">
        <v>11</v>
      </c>
      <c r="L3" s="59" t="s">
        <v>29</v>
      </c>
      <c r="X3" s="10">
        <f>F3</f>
        <v>0</v>
      </c>
      <c r="Y3" s="10"/>
      <c r="Z3" s="11">
        <f>I3</f>
        <v>2020</v>
      </c>
      <c r="AA3" s="12">
        <v>2018</v>
      </c>
      <c r="AB3" s="77">
        <f>K3</f>
        <v>11</v>
      </c>
      <c r="AC3" s="6">
        <v>6</v>
      </c>
      <c r="AF3" s="14" t="s">
        <v>11</v>
      </c>
      <c r="AH3" s="15" t="s">
        <v>12</v>
      </c>
    </row>
    <row r="4" spans="1:39" ht="3.75" customHeight="1">
      <c r="Z4" s="16"/>
      <c r="AA4" s="17"/>
      <c r="AB4" s="7"/>
      <c r="AC4" s="7"/>
      <c r="AD4" s="18"/>
      <c r="AE4" s="7"/>
      <c r="AF4" s="7"/>
      <c r="AG4" s="19"/>
      <c r="AH4" s="20"/>
      <c r="AI4" s="19"/>
      <c r="AJ4" s="7"/>
      <c r="AK4" s="7"/>
      <c r="AL4" s="7"/>
      <c r="AM4" s="7"/>
    </row>
    <row r="5" spans="1:39">
      <c r="D5" s="65"/>
      <c r="E5" s="65"/>
      <c r="F5" s="60"/>
      <c r="G5" s="61" t="s">
        <v>0</v>
      </c>
      <c r="H5" s="61" t="s">
        <v>1</v>
      </c>
      <c r="I5" s="61" t="s">
        <v>2</v>
      </c>
      <c r="J5" s="61" t="s">
        <v>3</v>
      </c>
      <c r="K5" s="60" t="s">
        <v>4</v>
      </c>
      <c r="L5" s="60" t="s">
        <v>5</v>
      </c>
      <c r="M5" s="62" t="s">
        <v>6</v>
      </c>
      <c r="N5" s="62" t="s">
        <v>25</v>
      </c>
      <c r="O5" s="62" t="s">
        <v>7</v>
      </c>
      <c r="P5" s="62" t="s">
        <v>8</v>
      </c>
      <c r="Q5" s="61" t="s">
        <v>9</v>
      </c>
      <c r="S5" s="21" t="s">
        <v>10</v>
      </c>
      <c r="T5" s="22">
        <v>4.1666666666666664E-2</v>
      </c>
      <c r="V5" s="65"/>
      <c r="W5" s="65"/>
      <c r="X5" s="49" t="s">
        <v>13</v>
      </c>
      <c r="Y5" s="23" t="s">
        <v>14</v>
      </c>
      <c r="Z5" s="23" t="s">
        <v>15</v>
      </c>
      <c r="AA5" s="24" t="s">
        <v>16</v>
      </c>
      <c r="AB5" s="23" t="s">
        <v>17</v>
      </c>
      <c r="AC5" s="23" t="s">
        <v>18</v>
      </c>
      <c r="AD5" s="23" t="s">
        <v>19</v>
      </c>
      <c r="AE5" s="23" t="s">
        <v>20</v>
      </c>
      <c r="AF5" s="25" t="s">
        <v>21</v>
      </c>
      <c r="AG5" s="25" t="s">
        <v>22</v>
      </c>
      <c r="AH5" s="26" t="s">
        <v>21</v>
      </c>
      <c r="AI5" s="26" t="s">
        <v>22</v>
      </c>
      <c r="AJ5" s="23"/>
      <c r="AK5" s="23"/>
      <c r="AL5" s="23"/>
      <c r="AM5" s="23"/>
    </row>
    <row r="6" spans="1:39">
      <c r="A6" s="56">
        <f t="shared" ref="A6:A30" si="0">DATE( $I$3, $K$3, ROW()-5)</f>
        <v>44136</v>
      </c>
      <c r="B6">
        <f>DAY(A6)</f>
        <v>1</v>
      </c>
      <c r="D6" s="63">
        <f>IF(B6=ROW()-5, A6, "")</f>
        <v>44136</v>
      </c>
      <c r="E6" s="64">
        <f>D6</f>
        <v>44136</v>
      </c>
      <c r="F6" s="65"/>
      <c r="G6" s="61"/>
      <c r="H6" s="61"/>
      <c r="I6" s="66"/>
      <c r="J6" s="66"/>
      <c r="K6" s="22">
        <f t="shared" ref="K6:K30" si="1">IF(I6="",0,J6-I6-$T$5)</f>
        <v>0</v>
      </c>
      <c r="L6" s="22">
        <f t="shared" ref="L6:L30" si="2">IF(K6="",0,IF(K6&gt;$T$6,K6-$T$6,0))</f>
        <v>0</v>
      </c>
      <c r="M6" s="61"/>
      <c r="N6" s="61"/>
      <c r="O6" s="61"/>
      <c r="P6" s="61"/>
      <c r="Q6" s="61"/>
      <c r="S6" s="21" t="s">
        <v>4</v>
      </c>
      <c r="T6" s="22">
        <v>0.33333333333333331</v>
      </c>
      <c r="V6" s="63">
        <f t="shared" ref="V6:V30" si="3">IF(B6=ROW()-5, A6, "")</f>
        <v>44136</v>
      </c>
      <c r="W6" s="64">
        <f>V6</f>
        <v>44136</v>
      </c>
      <c r="X6" s="50" t="str">
        <f>IF(F6="","",F6)</f>
        <v/>
      </c>
      <c r="Y6" s="27">
        <f t="shared" ref="Y6:Y42" si="4">G6</f>
        <v>0</v>
      </c>
      <c r="Z6" s="28">
        <f t="shared" ref="Z6:Z42" si="5">IF(H6="",0,H6)</f>
        <v>0</v>
      </c>
      <c r="AA6" s="29" t="str">
        <f>IF(N6&gt;0,1-N6,IF(K6&lt;=0,"",1-AB6))</f>
        <v/>
      </c>
      <c r="AB6" s="30">
        <f>IF(M6="",0,M6)</f>
        <v>0</v>
      </c>
      <c r="AC6" s="31">
        <f>IF(L6=0,0,HOUR(L6)+MINUTE(L6)/60)</f>
        <v>0</v>
      </c>
      <c r="AD6" s="32"/>
      <c r="AE6" s="30">
        <f>IF(O6="",0,O6)</f>
        <v>0</v>
      </c>
      <c r="AF6" s="33">
        <f>IF(P6="",0,P6)</f>
        <v>0</v>
      </c>
      <c r="AG6" s="34"/>
      <c r="AH6" s="35">
        <f>IF(Q6="",0,Q6)</f>
        <v>0</v>
      </c>
      <c r="AI6" s="35"/>
      <c r="AJ6" s="28"/>
      <c r="AK6" s="28"/>
      <c r="AL6" s="28"/>
      <c r="AM6" s="28"/>
    </row>
    <row r="7" spans="1:39">
      <c r="A7" s="56">
        <f t="shared" si="0"/>
        <v>44137</v>
      </c>
      <c r="B7">
        <f t="shared" ref="B7:B42" si="6">DAY(A7)</f>
        <v>2</v>
      </c>
      <c r="D7" s="63">
        <f t="shared" ref="D7:D30" si="7">IF(B7=ROW()-5, A7, "")</f>
        <v>44137</v>
      </c>
      <c r="E7" s="64">
        <f t="shared" ref="E7:E42" si="8">D7</f>
        <v>44137</v>
      </c>
      <c r="F7" s="50"/>
      <c r="G7" s="61"/>
      <c r="H7" s="61"/>
      <c r="I7" s="66"/>
      <c r="J7" s="66"/>
      <c r="K7" s="22">
        <f t="shared" si="1"/>
        <v>0</v>
      </c>
      <c r="L7" s="22">
        <f t="shared" si="2"/>
        <v>0</v>
      </c>
      <c r="M7" s="61"/>
      <c r="N7" s="61"/>
      <c r="O7" s="61"/>
      <c r="P7" s="61"/>
      <c r="Q7" s="61"/>
      <c r="V7" s="63">
        <f t="shared" si="3"/>
        <v>44137</v>
      </c>
      <c r="W7" s="64">
        <f t="shared" ref="W7:W30" si="9">V7</f>
        <v>44137</v>
      </c>
      <c r="X7" s="50" t="str">
        <f t="shared" ref="X7:X42" si="10">IF(F7="","",F7)</f>
        <v/>
      </c>
      <c r="Y7" s="27">
        <f t="shared" si="4"/>
        <v>0</v>
      </c>
      <c r="Z7" s="28">
        <f t="shared" si="5"/>
        <v>0</v>
      </c>
      <c r="AA7" s="29" t="str">
        <f t="shared" ref="AA7:AA42" si="11">IF(K7&lt;=0,"",1-AB7)</f>
        <v/>
      </c>
      <c r="AB7" s="30">
        <f t="shared" ref="AB7:AB42" si="12">IF(M7="",0,M7)</f>
        <v>0</v>
      </c>
      <c r="AC7" s="31">
        <f t="shared" ref="AC7:AC42" si="13">IF(L7=0,0,HOUR(L7)+MINUTE(L7)/60)</f>
        <v>0</v>
      </c>
      <c r="AD7" s="32"/>
      <c r="AE7" s="30">
        <f t="shared" ref="AE7:AF42" si="14">IF(O7="",0,O7)</f>
        <v>0</v>
      </c>
      <c r="AF7" s="33">
        <f t="shared" si="14"/>
        <v>0</v>
      </c>
      <c r="AG7" s="34"/>
      <c r="AH7" s="35">
        <f t="shared" ref="AH7:AH42" si="15">IF(Q7="",0,Q7)</f>
        <v>0</v>
      </c>
      <c r="AI7" s="35"/>
      <c r="AJ7" s="28"/>
      <c r="AK7" s="28"/>
      <c r="AL7" s="28"/>
      <c r="AM7" s="28"/>
    </row>
    <row r="8" spans="1:39">
      <c r="A8" s="56">
        <f t="shared" si="0"/>
        <v>44138</v>
      </c>
      <c r="B8">
        <f t="shared" si="6"/>
        <v>3</v>
      </c>
      <c r="D8" s="63">
        <f t="shared" si="7"/>
        <v>44138</v>
      </c>
      <c r="E8" s="64">
        <f t="shared" si="8"/>
        <v>44138</v>
      </c>
      <c r="F8" s="50" t="s">
        <v>75</v>
      </c>
      <c r="G8" s="61"/>
      <c r="H8" s="61"/>
      <c r="I8" s="66"/>
      <c r="J8" s="66"/>
      <c r="K8" s="22">
        <f t="shared" si="1"/>
        <v>0</v>
      </c>
      <c r="L8" s="22">
        <f t="shared" si="2"/>
        <v>0</v>
      </c>
      <c r="M8" s="61"/>
      <c r="N8" s="61"/>
      <c r="O8" s="61"/>
      <c r="P8" s="61"/>
      <c r="Q8" s="61"/>
      <c r="V8" s="63">
        <f t="shared" si="3"/>
        <v>44138</v>
      </c>
      <c r="W8" s="64">
        <f t="shared" si="9"/>
        <v>44138</v>
      </c>
      <c r="X8" s="50" t="str">
        <f t="shared" si="10"/>
        <v>文化の日</v>
      </c>
      <c r="Y8" s="27">
        <f t="shared" si="4"/>
        <v>0</v>
      </c>
      <c r="Z8" s="28">
        <f t="shared" si="5"/>
        <v>0</v>
      </c>
      <c r="AA8" s="29" t="str">
        <f t="shared" si="11"/>
        <v/>
      </c>
      <c r="AB8" s="30">
        <f t="shared" si="12"/>
        <v>0</v>
      </c>
      <c r="AC8" s="31">
        <f t="shared" si="13"/>
        <v>0</v>
      </c>
      <c r="AD8" s="32"/>
      <c r="AE8" s="30">
        <f t="shared" si="14"/>
        <v>0</v>
      </c>
      <c r="AF8" s="33">
        <f t="shared" si="14"/>
        <v>0</v>
      </c>
      <c r="AG8" s="34"/>
      <c r="AH8" s="35">
        <f t="shared" si="15"/>
        <v>0</v>
      </c>
      <c r="AI8" s="35"/>
      <c r="AJ8" s="28"/>
      <c r="AK8" s="28"/>
      <c r="AL8" s="28"/>
      <c r="AM8" s="28"/>
    </row>
    <row r="9" spans="1:39">
      <c r="A9" s="56">
        <f t="shared" si="0"/>
        <v>44139</v>
      </c>
      <c r="B9">
        <f t="shared" si="6"/>
        <v>4</v>
      </c>
      <c r="D9" s="63">
        <f t="shared" si="7"/>
        <v>44139</v>
      </c>
      <c r="E9" s="64">
        <f t="shared" si="8"/>
        <v>44139</v>
      </c>
      <c r="F9" s="50"/>
      <c r="G9" s="61"/>
      <c r="H9" s="61"/>
      <c r="I9" s="66"/>
      <c r="J9" s="66"/>
      <c r="K9" s="22">
        <f t="shared" si="1"/>
        <v>0</v>
      </c>
      <c r="L9" s="22">
        <f t="shared" si="2"/>
        <v>0</v>
      </c>
      <c r="M9" s="61"/>
      <c r="N9" s="61"/>
      <c r="O9" s="61"/>
      <c r="P9" s="61"/>
      <c r="Q9" s="61"/>
      <c r="V9" s="63">
        <f t="shared" si="3"/>
        <v>44139</v>
      </c>
      <c r="W9" s="64">
        <f t="shared" si="9"/>
        <v>44139</v>
      </c>
      <c r="X9" s="50" t="str">
        <f t="shared" si="10"/>
        <v/>
      </c>
      <c r="Y9" s="27">
        <f t="shared" si="4"/>
        <v>0</v>
      </c>
      <c r="Z9" s="28">
        <f t="shared" si="5"/>
        <v>0</v>
      </c>
      <c r="AA9" s="29" t="str">
        <f t="shared" si="11"/>
        <v/>
      </c>
      <c r="AB9" s="30">
        <f t="shared" si="12"/>
        <v>0</v>
      </c>
      <c r="AC9" s="31">
        <f t="shared" si="13"/>
        <v>0</v>
      </c>
      <c r="AD9" s="32"/>
      <c r="AE9" s="30">
        <f t="shared" si="14"/>
        <v>0</v>
      </c>
      <c r="AF9" s="33">
        <f t="shared" si="14"/>
        <v>0</v>
      </c>
      <c r="AG9" s="34"/>
      <c r="AH9" s="35">
        <f t="shared" si="15"/>
        <v>0</v>
      </c>
      <c r="AI9" s="35"/>
      <c r="AJ9" s="28"/>
      <c r="AK9" s="28"/>
      <c r="AL9" s="28"/>
      <c r="AM9" s="28"/>
    </row>
    <row r="10" spans="1:39">
      <c r="A10" s="56">
        <f t="shared" si="0"/>
        <v>44140</v>
      </c>
      <c r="B10">
        <f t="shared" si="6"/>
        <v>5</v>
      </c>
      <c r="D10" s="63">
        <f t="shared" si="7"/>
        <v>44140</v>
      </c>
      <c r="E10" s="64">
        <f t="shared" si="8"/>
        <v>44140</v>
      </c>
      <c r="F10" s="50"/>
      <c r="G10" s="61"/>
      <c r="H10" s="61"/>
      <c r="I10" s="66"/>
      <c r="J10" s="66"/>
      <c r="K10" s="22">
        <f t="shared" si="1"/>
        <v>0</v>
      </c>
      <c r="L10" s="22">
        <f t="shared" si="2"/>
        <v>0</v>
      </c>
      <c r="M10" s="61"/>
      <c r="N10" s="61"/>
      <c r="O10" s="61"/>
      <c r="P10" s="61"/>
      <c r="Q10" s="61"/>
      <c r="V10" s="63">
        <f t="shared" si="3"/>
        <v>44140</v>
      </c>
      <c r="W10" s="64">
        <f t="shared" si="9"/>
        <v>44140</v>
      </c>
      <c r="X10" s="50" t="str">
        <f t="shared" si="10"/>
        <v/>
      </c>
      <c r="Y10" s="27">
        <f t="shared" si="4"/>
        <v>0</v>
      </c>
      <c r="Z10" s="28">
        <f t="shared" si="5"/>
        <v>0</v>
      </c>
      <c r="AA10" s="29" t="str">
        <f t="shared" si="11"/>
        <v/>
      </c>
      <c r="AB10" s="30">
        <f t="shared" si="12"/>
        <v>0</v>
      </c>
      <c r="AC10" s="31">
        <f t="shared" si="13"/>
        <v>0</v>
      </c>
      <c r="AD10" s="32"/>
      <c r="AE10" s="30">
        <f t="shared" si="14"/>
        <v>0</v>
      </c>
      <c r="AF10" s="33">
        <f t="shared" si="14"/>
        <v>0</v>
      </c>
      <c r="AG10" s="34"/>
      <c r="AH10" s="35">
        <f t="shared" si="15"/>
        <v>0</v>
      </c>
      <c r="AI10" s="35"/>
      <c r="AJ10" s="28"/>
      <c r="AK10" s="28"/>
      <c r="AL10" s="28"/>
      <c r="AM10" s="28"/>
    </row>
    <row r="11" spans="1:39">
      <c r="A11" s="56">
        <f t="shared" si="0"/>
        <v>44141</v>
      </c>
      <c r="B11">
        <f t="shared" si="6"/>
        <v>6</v>
      </c>
      <c r="D11" s="63">
        <f t="shared" si="7"/>
        <v>44141</v>
      </c>
      <c r="E11" s="64">
        <f t="shared" si="8"/>
        <v>44141</v>
      </c>
      <c r="F11" s="50"/>
      <c r="G11" s="61"/>
      <c r="H11" s="61"/>
      <c r="I11" s="66"/>
      <c r="J11" s="66"/>
      <c r="K11" s="22">
        <f t="shared" si="1"/>
        <v>0</v>
      </c>
      <c r="L11" s="22">
        <f t="shared" si="2"/>
        <v>0</v>
      </c>
      <c r="M11" s="61"/>
      <c r="N11" s="61"/>
      <c r="O11" s="61"/>
      <c r="P11" s="61"/>
      <c r="Q11" s="61"/>
      <c r="V11" s="63">
        <f t="shared" si="3"/>
        <v>44141</v>
      </c>
      <c r="W11" s="64">
        <f t="shared" si="9"/>
        <v>44141</v>
      </c>
      <c r="X11" s="50" t="str">
        <f t="shared" si="10"/>
        <v/>
      </c>
      <c r="Y11" s="27">
        <f t="shared" si="4"/>
        <v>0</v>
      </c>
      <c r="Z11" s="28">
        <f t="shared" si="5"/>
        <v>0</v>
      </c>
      <c r="AA11" s="29" t="str">
        <f t="shared" si="11"/>
        <v/>
      </c>
      <c r="AB11" s="30">
        <f t="shared" si="12"/>
        <v>0</v>
      </c>
      <c r="AC11" s="31">
        <f t="shared" si="13"/>
        <v>0</v>
      </c>
      <c r="AD11" s="32"/>
      <c r="AE11" s="30">
        <f t="shared" si="14"/>
        <v>0</v>
      </c>
      <c r="AF11" s="33">
        <f t="shared" si="14"/>
        <v>0</v>
      </c>
      <c r="AG11" s="34"/>
      <c r="AH11" s="35">
        <f t="shared" si="15"/>
        <v>0</v>
      </c>
      <c r="AI11" s="35"/>
      <c r="AJ11" s="28"/>
      <c r="AK11" s="28"/>
      <c r="AL11" s="28"/>
      <c r="AM11" s="28"/>
    </row>
    <row r="12" spans="1:39">
      <c r="A12" s="56">
        <f t="shared" si="0"/>
        <v>44142</v>
      </c>
      <c r="B12">
        <f t="shared" si="6"/>
        <v>7</v>
      </c>
      <c r="D12" s="63">
        <f t="shared" si="7"/>
        <v>44142</v>
      </c>
      <c r="E12" s="64">
        <f t="shared" si="8"/>
        <v>44142</v>
      </c>
      <c r="F12" s="50"/>
      <c r="G12" s="61"/>
      <c r="H12" s="61"/>
      <c r="I12" s="66"/>
      <c r="J12" s="66"/>
      <c r="K12" s="22">
        <f t="shared" si="1"/>
        <v>0</v>
      </c>
      <c r="L12" s="22">
        <f t="shared" si="2"/>
        <v>0</v>
      </c>
      <c r="M12" s="61"/>
      <c r="N12" s="61"/>
      <c r="O12" s="61"/>
      <c r="P12" s="61"/>
      <c r="Q12" s="61"/>
      <c r="V12" s="63">
        <f t="shared" si="3"/>
        <v>44142</v>
      </c>
      <c r="W12" s="64">
        <f t="shared" si="9"/>
        <v>44142</v>
      </c>
      <c r="X12" s="50" t="str">
        <f t="shared" si="10"/>
        <v/>
      </c>
      <c r="Y12" s="27">
        <f t="shared" si="4"/>
        <v>0</v>
      </c>
      <c r="Z12" s="28">
        <f t="shared" si="5"/>
        <v>0</v>
      </c>
      <c r="AA12" s="29" t="str">
        <f t="shared" si="11"/>
        <v/>
      </c>
      <c r="AB12" s="30">
        <f t="shared" si="12"/>
        <v>0</v>
      </c>
      <c r="AC12" s="31">
        <f t="shared" si="13"/>
        <v>0</v>
      </c>
      <c r="AD12" s="32"/>
      <c r="AE12" s="30">
        <f t="shared" si="14"/>
        <v>0</v>
      </c>
      <c r="AF12" s="33">
        <f t="shared" si="14"/>
        <v>0</v>
      </c>
      <c r="AG12" s="34"/>
      <c r="AH12" s="35">
        <f t="shared" si="15"/>
        <v>0</v>
      </c>
      <c r="AI12" s="35"/>
      <c r="AJ12" s="28"/>
      <c r="AK12" s="28"/>
      <c r="AL12" s="28"/>
      <c r="AM12" s="28"/>
    </row>
    <row r="13" spans="1:39">
      <c r="A13" s="56">
        <f t="shared" si="0"/>
        <v>44143</v>
      </c>
      <c r="B13">
        <f t="shared" si="6"/>
        <v>8</v>
      </c>
      <c r="D13" s="63">
        <f t="shared" si="7"/>
        <v>44143</v>
      </c>
      <c r="E13" s="64">
        <f t="shared" si="8"/>
        <v>44143</v>
      </c>
      <c r="F13" s="50"/>
      <c r="G13" s="61"/>
      <c r="H13" s="61"/>
      <c r="I13" s="66"/>
      <c r="J13" s="66"/>
      <c r="K13" s="22">
        <f t="shared" si="1"/>
        <v>0</v>
      </c>
      <c r="L13" s="22">
        <f t="shared" si="2"/>
        <v>0</v>
      </c>
      <c r="M13" s="61"/>
      <c r="N13" s="61"/>
      <c r="O13" s="61"/>
      <c r="P13" s="61"/>
      <c r="Q13" s="61"/>
      <c r="V13" s="63">
        <f t="shared" si="3"/>
        <v>44143</v>
      </c>
      <c r="W13" s="64">
        <f t="shared" si="9"/>
        <v>44143</v>
      </c>
      <c r="X13" s="50" t="str">
        <f t="shared" si="10"/>
        <v/>
      </c>
      <c r="Y13" s="27">
        <f t="shared" si="4"/>
        <v>0</v>
      </c>
      <c r="Z13" s="28">
        <f t="shared" si="5"/>
        <v>0</v>
      </c>
      <c r="AA13" s="29" t="str">
        <f t="shared" si="11"/>
        <v/>
      </c>
      <c r="AB13" s="30">
        <f t="shared" si="12"/>
        <v>0</v>
      </c>
      <c r="AC13" s="31">
        <f t="shared" si="13"/>
        <v>0</v>
      </c>
      <c r="AD13" s="32"/>
      <c r="AE13" s="30">
        <f t="shared" si="14"/>
        <v>0</v>
      </c>
      <c r="AF13" s="33">
        <f t="shared" si="14"/>
        <v>0</v>
      </c>
      <c r="AG13" s="34"/>
      <c r="AH13" s="35">
        <f t="shared" si="15"/>
        <v>0</v>
      </c>
      <c r="AI13" s="35"/>
      <c r="AJ13" s="28"/>
      <c r="AK13" s="28"/>
      <c r="AL13" s="28"/>
      <c r="AM13" s="28"/>
    </row>
    <row r="14" spans="1:39">
      <c r="A14" s="56">
        <f t="shared" si="0"/>
        <v>44144</v>
      </c>
      <c r="B14">
        <f t="shared" si="6"/>
        <v>9</v>
      </c>
      <c r="D14" s="63">
        <f t="shared" si="7"/>
        <v>44144</v>
      </c>
      <c r="E14" s="64">
        <f t="shared" si="8"/>
        <v>44144</v>
      </c>
      <c r="F14" s="50"/>
      <c r="G14" s="61"/>
      <c r="H14" s="61"/>
      <c r="I14" s="66"/>
      <c r="J14" s="66"/>
      <c r="K14" s="22">
        <f t="shared" si="1"/>
        <v>0</v>
      </c>
      <c r="L14" s="22">
        <f t="shared" si="2"/>
        <v>0</v>
      </c>
      <c r="M14" s="61"/>
      <c r="N14" s="61"/>
      <c r="O14" s="61"/>
      <c r="P14" s="61"/>
      <c r="Q14" s="61"/>
      <c r="V14" s="63">
        <f t="shared" si="3"/>
        <v>44144</v>
      </c>
      <c r="W14" s="64">
        <f t="shared" si="9"/>
        <v>44144</v>
      </c>
      <c r="X14" s="50" t="str">
        <f t="shared" si="10"/>
        <v/>
      </c>
      <c r="Y14" s="27">
        <f t="shared" si="4"/>
        <v>0</v>
      </c>
      <c r="Z14" s="28">
        <f t="shared" si="5"/>
        <v>0</v>
      </c>
      <c r="AA14" s="29" t="str">
        <f t="shared" si="11"/>
        <v/>
      </c>
      <c r="AB14" s="30">
        <f t="shared" si="12"/>
        <v>0</v>
      </c>
      <c r="AC14" s="31">
        <f t="shared" si="13"/>
        <v>0</v>
      </c>
      <c r="AD14" s="32"/>
      <c r="AE14" s="30">
        <f t="shared" si="14"/>
        <v>0</v>
      </c>
      <c r="AF14" s="33">
        <f t="shared" si="14"/>
        <v>0</v>
      </c>
      <c r="AG14" s="34"/>
      <c r="AH14" s="35">
        <f t="shared" si="15"/>
        <v>0</v>
      </c>
      <c r="AI14" s="35"/>
      <c r="AJ14" s="28"/>
      <c r="AK14" s="28"/>
      <c r="AL14" s="28"/>
      <c r="AM14" s="28"/>
    </row>
    <row r="15" spans="1:39">
      <c r="A15" s="56">
        <f t="shared" si="0"/>
        <v>44145</v>
      </c>
      <c r="B15">
        <f t="shared" si="6"/>
        <v>10</v>
      </c>
      <c r="D15" s="63">
        <f t="shared" si="7"/>
        <v>44145</v>
      </c>
      <c r="E15" s="64">
        <f t="shared" si="8"/>
        <v>44145</v>
      </c>
      <c r="F15" s="50"/>
      <c r="G15" s="61"/>
      <c r="H15" s="61"/>
      <c r="I15" s="66"/>
      <c r="J15" s="66"/>
      <c r="K15" s="22">
        <f t="shared" si="1"/>
        <v>0</v>
      </c>
      <c r="L15" s="22">
        <f t="shared" si="2"/>
        <v>0</v>
      </c>
      <c r="M15" s="61"/>
      <c r="N15" s="61"/>
      <c r="O15" s="61"/>
      <c r="P15" s="61"/>
      <c r="Q15" s="61"/>
      <c r="V15" s="63">
        <f t="shared" si="3"/>
        <v>44145</v>
      </c>
      <c r="W15" s="64">
        <f t="shared" si="9"/>
        <v>44145</v>
      </c>
      <c r="X15" s="50" t="str">
        <f t="shared" si="10"/>
        <v/>
      </c>
      <c r="Y15" s="27">
        <f t="shared" si="4"/>
        <v>0</v>
      </c>
      <c r="Z15" s="28">
        <f t="shared" si="5"/>
        <v>0</v>
      </c>
      <c r="AA15" s="29" t="str">
        <f t="shared" si="11"/>
        <v/>
      </c>
      <c r="AB15" s="30">
        <f t="shared" si="12"/>
        <v>0</v>
      </c>
      <c r="AC15" s="31">
        <f t="shared" si="13"/>
        <v>0</v>
      </c>
      <c r="AD15" s="32"/>
      <c r="AE15" s="30">
        <f t="shared" si="14"/>
        <v>0</v>
      </c>
      <c r="AF15" s="33">
        <f t="shared" si="14"/>
        <v>0</v>
      </c>
      <c r="AG15" s="34"/>
      <c r="AH15" s="35">
        <f t="shared" si="15"/>
        <v>0</v>
      </c>
      <c r="AI15" s="35"/>
      <c r="AJ15" s="28"/>
      <c r="AK15" s="28"/>
      <c r="AL15" s="28"/>
      <c r="AM15" s="28"/>
    </row>
    <row r="16" spans="1:39">
      <c r="A16" s="56">
        <f t="shared" si="0"/>
        <v>44146</v>
      </c>
      <c r="B16">
        <f t="shared" si="6"/>
        <v>11</v>
      </c>
      <c r="D16" s="63">
        <f t="shared" si="7"/>
        <v>44146</v>
      </c>
      <c r="E16" s="64">
        <f t="shared" si="8"/>
        <v>44146</v>
      </c>
      <c r="F16" s="50"/>
      <c r="G16" s="61"/>
      <c r="H16" s="61"/>
      <c r="I16" s="66"/>
      <c r="J16" s="66"/>
      <c r="K16" s="22">
        <f t="shared" si="1"/>
        <v>0</v>
      </c>
      <c r="L16" s="22">
        <f t="shared" si="2"/>
        <v>0</v>
      </c>
      <c r="M16" s="61"/>
      <c r="N16" s="61"/>
      <c r="O16" s="61"/>
      <c r="P16" s="61"/>
      <c r="Q16" s="61"/>
      <c r="V16" s="63">
        <f t="shared" si="3"/>
        <v>44146</v>
      </c>
      <c r="W16" s="64">
        <f t="shared" si="9"/>
        <v>44146</v>
      </c>
      <c r="X16" s="50" t="str">
        <f t="shared" si="10"/>
        <v/>
      </c>
      <c r="Y16" s="27">
        <f t="shared" si="4"/>
        <v>0</v>
      </c>
      <c r="Z16" s="28">
        <f t="shared" si="5"/>
        <v>0</v>
      </c>
      <c r="AA16" s="29" t="str">
        <f t="shared" si="11"/>
        <v/>
      </c>
      <c r="AB16" s="30">
        <f t="shared" si="12"/>
        <v>0</v>
      </c>
      <c r="AC16" s="31">
        <f t="shared" si="13"/>
        <v>0</v>
      </c>
      <c r="AD16" s="32"/>
      <c r="AE16" s="30">
        <f t="shared" si="14"/>
        <v>0</v>
      </c>
      <c r="AF16" s="33">
        <f t="shared" si="14"/>
        <v>0</v>
      </c>
      <c r="AG16" s="34"/>
      <c r="AH16" s="35">
        <f t="shared" si="15"/>
        <v>0</v>
      </c>
      <c r="AI16" s="35"/>
      <c r="AJ16" s="28"/>
      <c r="AK16" s="28"/>
      <c r="AL16" s="28"/>
      <c r="AM16" s="28"/>
    </row>
    <row r="17" spans="1:39">
      <c r="A17" s="56">
        <f t="shared" si="0"/>
        <v>44147</v>
      </c>
      <c r="B17">
        <f t="shared" si="6"/>
        <v>12</v>
      </c>
      <c r="D17" s="63">
        <f t="shared" si="7"/>
        <v>44147</v>
      </c>
      <c r="E17" s="64">
        <f t="shared" si="8"/>
        <v>44147</v>
      </c>
      <c r="F17" s="50"/>
      <c r="G17" s="61"/>
      <c r="H17" s="61"/>
      <c r="I17" s="66"/>
      <c r="J17" s="66"/>
      <c r="K17" s="22">
        <f t="shared" si="1"/>
        <v>0</v>
      </c>
      <c r="L17" s="22">
        <f t="shared" si="2"/>
        <v>0</v>
      </c>
      <c r="M17" s="61"/>
      <c r="N17" s="61"/>
      <c r="O17" s="61"/>
      <c r="P17" s="61"/>
      <c r="Q17" s="61"/>
      <c r="V17" s="63">
        <f t="shared" si="3"/>
        <v>44147</v>
      </c>
      <c r="W17" s="64">
        <f t="shared" si="9"/>
        <v>44147</v>
      </c>
      <c r="X17" s="50" t="str">
        <f t="shared" si="10"/>
        <v/>
      </c>
      <c r="Y17" s="27">
        <f t="shared" si="4"/>
        <v>0</v>
      </c>
      <c r="Z17" s="28">
        <f t="shared" si="5"/>
        <v>0</v>
      </c>
      <c r="AA17" s="29" t="str">
        <f t="shared" si="11"/>
        <v/>
      </c>
      <c r="AB17" s="30">
        <f t="shared" si="12"/>
        <v>0</v>
      </c>
      <c r="AC17" s="31">
        <f t="shared" si="13"/>
        <v>0</v>
      </c>
      <c r="AD17" s="32"/>
      <c r="AE17" s="30">
        <f t="shared" si="14"/>
        <v>0</v>
      </c>
      <c r="AF17" s="33">
        <f t="shared" si="14"/>
        <v>0</v>
      </c>
      <c r="AG17" s="34"/>
      <c r="AH17" s="35">
        <f t="shared" si="15"/>
        <v>0</v>
      </c>
      <c r="AI17" s="35"/>
      <c r="AJ17" s="28"/>
      <c r="AK17" s="28"/>
      <c r="AL17" s="28"/>
      <c r="AM17" s="28"/>
    </row>
    <row r="18" spans="1:39">
      <c r="A18" s="56">
        <f t="shared" si="0"/>
        <v>44148</v>
      </c>
      <c r="B18">
        <f t="shared" si="6"/>
        <v>13</v>
      </c>
      <c r="D18" s="63">
        <f t="shared" si="7"/>
        <v>44148</v>
      </c>
      <c r="E18" s="64">
        <f t="shared" si="8"/>
        <v>44148</v>
      </c>
      <c r="F18" s="50"/>
      <c r="G18" s="61"/>
      <c r="H18" s="61"/>
      <c r="I18" s="66"/>
      <c r="J18" s="66"/>
      <c r="K18" s="22">
        <f t="shared" si="1"/>
        <v>0</v>
      </c>
      <c r="L18" s="22">
        <f t="shared" si="2"/>
        <v>0</v>
      </c>
      <c r="M18" s="61"/>
      <c r="N18" s="61"/>
      <c r="O18" s="61"/>
      <c r="P18" s="61"/>
      <c r="Q18" s="61"/>
      <c r="V18" s="63">
        <f t="shared" si="3"/>
        <v>44148</v>
      </c>
      <c r="W18" s="64">
        <f t="shared" si="9"/>
        <v>44148</v>
      </c>
      <c r="X18" s="50" t="str">
        <f t="shared" si="10"/>
        <v/>
      </c>
      <c r="Y18" s="27">
        <f t="shared" si="4"/>
        <v>0</v>
      </c>
      <c r="Z18" s="28">
        <f t="shared" si="5"/>
        <v>0</v>
      </c>
      <c r="AA18" s="29" t="str">
        <f t="shared" si="11"/>
        <v/>
      </c>
      <c r="AB18" s="30">
        <f t="shared" si="12"/>
        <v>0</v>
      </c>
      <c r="AC18" s="31">
        <f t="shared" si="13"/>
        <v>0</v>
      </c>
      <c r="AD18" s="32"/>
      <c r="AE18" s="30">
        <f t="shared" si="14"/>
        <v>0</v>
      </c>
      <c r="AF18" s="33">
        <f t="shared" si="14"/>
        <v>0</v>
      </c>
      <c r="AG18" s="34"/>
      <c r="AH18" s="35">
        <f t="shared" si="15"/>
        <v>0</v>
      </c>
      <c r="AI18" s="35"/>
      <c r="AJ18" s="28"/>
      <c r="AK18" s="28"/>
      <c r="AL18" s="28"/>
      <c r="AM18" s="28"/>
    </row>
    <row r="19" spans="1:39">
      <c r="A19" s="56">
        <f t="shared" si="0"/>
        <v>44149</v>
      </c>
      <c r="B19">
        <f t="shared" si="6"/>
        <v>14</v>
      </c>
      <c r="D19" s="63">
        <f t="shared" si="7"/>
        <v>44149</v>
      </c>
      <c r="E19" s="64">
        <f t="shared" si="8"/>
        <v>44149</v>
      </c>
      <c r="F19" s="50" t="s">
        <v>71</v>
      </c>
      <c r="G19" s="61"/>
      <c r="H19" s="61"/>
      <c r="I19" s="66"/>
      <c r="J19" s="66"/>
      <c r="K19" s="22">
        <f t="shared" si="1"/>
        <v>0</v>
      </c>
      <c r="L19" s="22">
        <f t="shared" si="2"/>
        <v>0</v>
      </c>
      <c r="M19" s="61"/>
      <c r="N19" s="61"/>
      <c r="O19" s="61"/>
      <c r="P19" s="61"/>
      <c r="Q19" s="61"/>
      <c r="V19" s="63">
        <f t="shared" si="3"/>
        <v>44149</v>
      </c>
      <c r="W19" s="64">
        <f t="shared" si="9"/>
        <v>44149</v>
      </c>
      <c r="X19" s="50" t="str">
        <f t="shared" si="10"/>
        <v>公休日</v>
      </c>
      <c r="Y19" s="27">
        <f t="shared" si="4"/>
        <v>0</v>
      </c>
      <c r="Z19" s="28">
        <f t="shared" si="5"/>
        <v>0</v>
      </c>
      <c r="AA19" s="29" t="str">
        <f t="shared" si="11"/>
        <v/>
      </c>
      <c r="AB19" s="30">
        <f t="shared" si="12"/>
        <v>0</v>
      </c>
      <c r="AC19" s="31">
        <f t="shared" si="13"/>
        <v>0</v>
      </c>
      <c r="AD19" s="32"/>
      <c r="AE19" s="30">
        <f t="shared" si="14"/>
        <v>0</v>
      </c>
      <c r="AF19" s="33">
        <f t="shared" si="14"/>
        <v>0</v>
      </c>
      <c r="AG19" s="34"/>
      <c r="AH19" s="35">
        <f t="shared" si="15"/>
        <v>0</v>
      </c>
      <c r="AI19" s="35"/>
      <c r="AJ19" s="28"/>
      <c r="AK19" s="28"/>
      <c r="AL19" s="28"/>
      <c r="AM19" s="28"/>
    </row>
    <row r="20" spans="1:39">
      <c r="A20" s="56">
        <f t="shared" si="0"/>
        <v>44150</v>
      </c>
      <c r="B20">
        <f t="shared" si="6"/>
        <v>15</v>
      </c>
      <c r="D20" s="63">
        <f t="shared" si="7"/>
        <v>44150</v>
      </c>
      <c r="E20" s="64">
        <f t="shared" si="8"/>
        <v>44150</v>
      </c>
      <c r="F20" s="50"/>
      <c r="G20" s="61"/>
      <c r="H20" s="61"/>
      <c r="I20" s="66"/>
      <c r="J20" s="66"/>
      <c r="K20" s="22">
        <f t="shared" si="1"/>
        <v>0</v>
      </c>
      <c r="L20" s="22">
        <f t="shared" si="2"/>
        <v>0</v>
      </c>
      <c r="M20" s="61"/>
      <c r="N20" s="61"/>
      <c r="O20" s="61"/>
      <c r="P20" s="61"/>
      <c r="Q20" s="61"/>
      <c r="V20" s="63">
        <f t="shared" si="3"/>
        <v>44150</v>
      </c>
      <c r="W20" s="64">
        <f t="shared" si="9"/>
        <v>44150</v>
      </c>
      <c r="X20" s="50" t="str">
        <f t="shared" si="10"/>
        <v/>
      </c>
      <c r="Y20" s="27">
        <f t="shared" si="4"/>
        <v>0</v>
      </c>
      <c r="Z20" s="28">
        <f t="shared" si="5"/>
        <v>0</v>
      </c>
      <c r="AA20" s="29" t="str">
        <f t="shared" si="11"/>
        <v/>
      </c>
      <c r="AB20" s="30">
        <f t="shared" si="12"/>
        <v>0</v>
      </c>
      <c r="AC20" s="31">
        <f t="shared" si="13"/>
        <v>0</v>
      </c>
      <c r="AD20" s="32"/>
      <c r="AE20" s="30">
        <f t="shared" si="14"/>
        <v>0</v>
      </c>
      <c r="AF20" s="33">
        <f t="shared" si="14"/>
        <v>0</v>
      </c>
      <c r="AG20" s="34"/>
      <c r="AH20" s="35">
        <f t="shared" si="15"/>
        <v>0</v>
      </c>
      <c r="AI20" s="35"/>
      <c r="AJ20" s="28"/>
      <c r="AK20" s="28"/>
      <c r="AL20" s="28"/>
      <c r="AM20" s="28"/>
    </row>
    <row r="21" spans="1:39">
      <c r="A21" s="56">
        <f t="shared" si="0"/>
        <v>44151</v>
      </c>
      <c r="B21">
        <f t="shared" si="6"/>
        <v>16</v>
      </c>
      <c r="D21" s="63">
        <f t="shared" si="7"/>
        <v>44151</v>
      </c>
      <c r="E21" s="64">
        <f t="shared" si="8"/>
        <v>44151</v>
      </c>
      <c r="F21" s="50"/>
      <c r="G21" s="61"/>
      <c r="H21" s="61"/>
      <c r="I21" s="66"/>
      <c r="J21" s="66"/>
      <c r="K21" s="22">
        <f t="shared" si="1"/>
        <v>0</v>
      </c>
      <c r="L21" s="22">
        <f t="shared" si="2"/>
        <v>0</v>
      </c>
      <c r="M21" s="61"/>
      <c r="N21" s="61"/>
      <c r="O21" s="61"/>
      <c r="P21" s="61"/>
      <c r="Q21" s="61"/>
      <c r="V21" s="63">
        <f t="shared" si="3"/>
        <v>44151</v>
      </c>
      <c r="W21" s="64">
        <f t="shared" si="9"/>
        <v>44151</v>
      </c>
      <c r="X21" s="50" t="str">
        <f t="shared" si="10"/>
        <v/>
      </c>
      <c r="Y21" s="27">
        <f t="shared" si="4"/>
        <v>0</v>
      </c>
      <c r="Z21" s="28">
        <f t="shared" si="5"/>
        <v>0</v>
      </c>
      <c r="AA21" s="29" t="str">
        <f t="shared" si="11"/>
        <v/>
      </c>
      <c r="AB21" s="30">
        <f t="shared" si="12"/>
        <v>0</v>
      </c>
      <c r="AC21" s="31">
        <f t="shared" si="13"/>
        <v>0</v>
      </c>
      <c r="AD21" s="32"/>
      <c r="AE21" s="30">
        <f t="shared" si="14"/>
        <v>0</v>
      </c>
      <c r="AF21" s="33">
        <f t="shared" si="14"/>
        <v>0</v>
      </c>
      <c r="AG21" s="34"/>
      <c r="AH21" s="35">
        <f t="shared" si="15"/>
        <v>0</v>
      </c>
      <c r="AI21" s="35"/>
      <c r="AJ21" s="28"/>
      <c r="AK21" s="28"/>
      <c r="AL21" s="28"/>
      <c r="AM21" s="28"/>
    </row>
    <row r="22" spans="1:39">
      <c r="A22" s="56">
        <f t="shared" si="0"/>
        <v>44152</v>
      </c>
      <c r="B22">
        <f t="shared" si="6"/>
        <v>17</v>
      </c>
      <c r="D22" s="63">
        <f t="shared" si="7"/>
        <v>44152</v>
      </c>
      <c r="E22" s="64">
        <f t="shared" si="8"/>
        <v>44152</v>
      </c>
      <c r="F22" s="50"/>
      <c r="G22" s="61"/>
      <c r="H22" s="61"/>
      <c r="I22" s="66"/>
      <c r="J22" s="66"/>
      <c r="K22" s="22">
        <f t="shared" si="1"/>
        <v>0</v>
      </c>
      <c r="L22" s="22">
        <f t="shared" si="2"/>
        <v>0</v>
      </c>
      <c r="M22" s="61"/>
      <c r="N22" s="61"/>
      <c r="O22" s="61"/>
      <c r="P22" s="61"/>
      <c r="Q22" s="61"/>
      <c r="V22" s="63">
        <f t="shared" si="3"/>
        <v>44152</v>
      </c>
      <c r="W22" s="64">
        <f t="shared" si="9"/>
        <v>44152</v>
      </c>
      <c r="X22" s="50" t="str">
        <f t="shared" si="10"/>
        <v/>
      </c>
      <c r="Y22" s="27">
        <f t="shared" si="4"/>
        <v>0</v>
      </c>
      <c r="Z22" s="28">
        <f t="shared" si="5"/>
        <v>0</v>
      </c>
      <c r="AA22" s="29" t="str">
        <f t="shared" si="11"/>
        <v/>
      </c>
      <c r="AB22" s="30">
        <f t="shared" si="12"/>
        <v>0</v>
      </c>
      <c r="AC22" s="31">
        <f t="shared" si="13"/>
        <v>0</v>
      </c>
      <c r="AD22" s="32"/>
      <c r="AE22" s="30">
        <f t="shared" si="14"/>
        <v>0</v>
      </c>
      <c r="AF22" s="33">
        <f t="shared" si="14"/>
        <v>0</v>
      </c>
      <c r="AG22" s="34"/>
      <c r="AH22" s="35">
        <f t="shared" si="15"/>
        <v>0</v>
      </c>
      <c r="AI22" s="35"/>
      <c r="AJ22" s="28"/>
      <c r="AK22" s="28"/>
      <c r="AL22" s="28"/>
      <c r="AM22" s="28"/>
    </row>
    <row r="23" spans="1:39">
      <c r="A23" s="56">
        <f t="shared" si="0"/>
        <v>44153</v>
      </c>
      <c r="B23">
        <f t="shared" si="6"/>
        <v>18</v>
      </c>
      <c r="D23" s="63">
        <f t="shared" si="7"/>
        <v>44153</v>
      </c>
      <c r="E23" s="64">
        <f t="shared" si="8"/>
        <v>44153</v>
      </c>
      <c r="F23" s="50"/>
      <c r="G23" s="61"/>
      <c r="H23" s="61"/>
      <c r="I23" s="66"/>
      <c r="J23" s="66"/>
      <c r="K23" s="22">
        <f t="shared" si="1"/>
        <v>0</v>
      </c>
      <c r="L23" s="22">
        <f t="shared" si="2"/>
        <v>0</v>
      </c>
      <c r="M23" s="61"/>
      <c r="N23" s="61"/>
      <c r="O23" s="61"/>
      <c r="P23" s="61"/>
      <c r="Q23" s="61"/>
      <c r="V23" s="63">
        <f t="shared" si="3"/>
        <v>44153</v>
      </c>
      <c r="W23" s="64">
        <f t="shared" si="9"/>
        <v>44153</v>
      </c>
      <c r="X23" s="50" t="str">
        <f t="shared" si="10"/>
        <v/>
      </c>
      <c r="Y23" s="27">
        <f t="shared" si="4"/>
        <v>0</v>
      </c>
      <c r="Z23" s="28">
        <f t="shared" si="5"/>
        <v>0</v>
      </c>
      <c r="AA23" s="29" t="str">
        <f t="shared" si="11"/>
        <v/>
      </c>
      <c r="AB23" s="30">
        <f t="shared" si="12"/>
        <v>0</v>
      </c>
      <c r="AC23" s="31">
        <f t="shared" si="13"/>
        <v>0</v>
      </c>
      <c r="AD23" s="32"/>
      <c r="AE23" s="30">
        <f t="shared" si="14"/>
        <v>0</v>
      </c>
      <c r="AF23" s="33">
        <f t="shared" si="14"/>
        <v>0</v>
      </c>
      <c r="AG23" s="34"/>
      <c r="AH23" s="35">
        <f t="shared" si="15"/>
        <v>0</v>
      </c>
      <c r="AI23" s="35"/>
      <c r="AJ23" s="28"/>
      <c r="AK23" s="28"/>
      <c r="AL23" s="28"/>
      <c r="AM23" s="28"/>
    </row>
    <row r="24" spans="1:39">
      <c r="A24" s="56">
        <f t="shared" si="0"/>
        <v>44154</v>
      </c>
      <c r="B24">
        <f t="shared" si="6"/>
        <v>19</v>
      </c>
      <c r="D24" s="63">
        <f t="shared" si="7"/>
        <v>44154</v>
      </c>
      <c r="E24" s="64">
        <f t="shared" si="8"/>
        <v>44154</v>
      </c>
      <c r="F24" s="50"/>
      <c r="G24" s="61"/>
      <c r="H24" s="61"/>
      <c r="I24" s="66"/>
      <c r="J24" s="66"/>
      <c r="K24" s="22">
        <f t="shared" si="1"/>
        <v>0</v>
      </c>
      <c r="L24" s="22">
        <f t="shared" si="2"/>
        <v>0</v>
      </c>
      <c r="M24" s="61"/>
      <c r="N24" s="61"/>
      <c r="O24" s="61"/>
      <c r="P24" s="61"/>
      <c r="Q24" s="61"/>
      <c r="V24" s="63">
        <f t="shared" si="3"/>
        <v>44154</v>
      </c>
      <c r="W24" s="64">
        <f t="shared" si="9"/>
        <v>44154</v>
      </c>
      <c r="X24" s="50" t="str">
        <f t="shared" si="10"/>
        <v/>
      </c>
      <c r="Y24" s="27">
        <f t="shared" si="4"/>
        <v>0</v>
      </c>
      <c r="Z24" s="28">
        <f t="shared" si="5"/>
        <v>0</v>
      </c>
      <c r="AA24" s="29" t="str">
        <f t="shared" si="11"/>
        <v/>
      </c>
      <c r="AB24" s="30">
        <f t="shared" si="12"/>
        <v>0</v>
      </c>
      <c r="AC24" s="31">
        <f t="shared" si="13"/>
        <v>0</v>
      </c>
      <c r="AD24" s="32"/>
      <c r="AE24" s="30">
        <f t="shared" si="14"/>
        <v>0</v>
      </c>
      <c r="AF24" s="33">
        <f t="shared" si="14"/>
        <v>0</v>
      </c>
      <c r="AG24" s="34"/>
      <c r="AH24" s="35">
        <f t="shared" si="15"/>
        <v>0</v>
      </c>
      <c r="AI24" s="35"/>
      <c r="AJ24" s="28"/>
      <c r="AK24" s="28"/>
      <c r="AL24" s="28"/>
      <c r="AM24" s="28"/>
    </row>
    <row r="25" spans="1:39">
      <c r="A25" s="56">
        <f t="shared" si="0"/>
        <v>44155</v>
      </c>
      <c r="B25">
        <f t="shared" si="6"/>
        <v>20</v>
      </c>
      <c r="D25" s="63">
        <f t="shared" si="7"/>
        <v>44155</v>
      </c>
      <c r="E25" s="64">
        <f t="shared" si="8"/>
        <v>44155</v>
      </c>
      <c r="F25" s="50"/>
      <c r="G25" s="61"/>
      <c r="H25" s="61"/>
      <c r="I25" s="66"/>
      <c r="J25" s="66"/>
      <c r="K25" s="22">
        <f t="shared" si="1"/>
        <v>0</v>
      </c>
      <c r="L25" s="22">
        <f t="shared" si="2"/>
        <v>0</v>
      </c>
      <c r="M25" s="61"/>
      <c r="N25" s="61"/>
      <c r="O25" s="61"/>
      <c r="P25" s="61"/>
      <c r="Q25" s="61"/>
      <c r="V25" s="63">
        <f t="shared" si="3"/>
        <v>44155</v>
      </c>
      <c r="W25" s="64">
        <f t="shared" si="9"/>
        <v>44155</v>
      </c>
      <c r="X25" s="50" t="str">
        <f t="shared" si="10"/>
        <v/>
      </c>
      <c r="Y25" s="27">
        <f t="shared" si="4"/>
        <v>0</v>
      </c>
      <c r="Z25" s="28">
        <f t="shared" si="5"/>
        <v>0</v>
      </c>
      <c r="AA25" s="29" t="str">
        <f t="shared" si="11"/>
        <v/>
      </c>
      <c r="AB25" s="30">
        <f t="shared" si="12"/>
        <v>0</v>
      </c>
      <c r="AC25" s="31">
        <f t="shared" si="13"/>
        <v>0</v>
      </c>
      <c r="AD25" s="32"/>
      <c r="AE25" s="30">
        <f t="shared" si="14"/>
        <v>0</v>
      </c>
      <c r="AF25" s="33">
        <f t="shared" si="14"/>
        <v>0</v>
      </c>
      <c r="AG25" s="34"/>
      <c r="AH25" s="35">
        <f t="shared" si="15"/>
        <v>0</v>
      </c>
      <c r="AI25" s="35"/>
      <c r="AJ25" s="28"/>
      <c r="AK25" s="28"/>
      <c r="AL25" s="28"/>
      <c r="AM25" s="28"/>
    </row>
    <row r="26" spans="1:39">
      <c r="A26" s="56">
        <f t="shared" si="0"/>
        <v>44156</v>
      </c>
      <c r="B26">
        <f t="shared" si="6"/>
        <v>21</v>
      </c>
      <c r="D26" s="63">
        <f t="shared" si="7"/>
        <v>44156</v>
      </c>
      <c r="E26" s="64">
        <f t="shared" si="8"/>
        <v>44156</v>
      </c>
      <c r="F26" s="50" t="s">
        <v>71</v>
      </c>
      <c r="G26" s="61"/>
      <c r="H26" s="61"/>
      <c r="I26" s="66"/>
      <c r="J26" s="66"/>
      <c r="K26" s="22">
        <f t="shared" si="1"/>
        <v>0</v>
      </c>
      <c r="L26" s="22">
        <f t="shared" si="2"/>
        <v>0</v>
      </c>
      <c r="M26" s="61"/>
      <c r="N26" s="61"/>
      <c r="O26" s="61"/>
      <c r="P26" s="61"/>
      <c r="Q26" s="61"/>
      <c r="V26" s="63">
        <f t="shared" si="3"/>
        <v>44156</v>
      </c>
      <c r="W26" s="64">
        <f t="shared" si="9"/>
        <v>44156</v>
      </c>
      <c r="X26" s="50" t="str">
        <f t="shared" si="10"/>
        <v>公休日</v>
      </c>
      <c r="Y26" s="27">
        <f t="shared" si="4"/>
        <v>0</v>
      </c>
      <c r="Z26" s="28">
        <f t="shared" si="5"/>
        <v>0</v>
      </c>
      <c r="AA26" s="29" t="str">
        <f t="shared" si="11"/>
        <v/>
      </c>
      <c r="AB26" s="30">
        <f t="shared" si="12"/>
        <v>0</v>
      </c>
      <c r="AC26" s="31">
        <f t="shared" si="13"/>
        <v>0</v>
      </c>
      <c r="AD26" s="32"/>
      <c r="AE26" s="30">
        <f t="shared" si="14"/>
        <v>0</v>
      </c>
      <c r="AF26" s="33">
        <f t="shared" si="14"/>
        <v>0</v>
      </c>
      <c r="AG26" s="34"/>
      <c r="AH26" s="35">
        <f t="shared" si="15"/>
        <v>0</v>
      </c>
      <c r="AI26" s="35"/>
      <c r="AJ26" s="28"/>
      <c r="AK26" s="28"/>
      <c r="AL26" s="28"/>
      <c r="AM26" s="28"/>
    </row>
    <row r="27" spans="1:39">
      <c r="A27" s="56">
        <f t="shared" si="0"/>
        <v>44157</v>
      </c>
      <c r="B27">
        <f t="shared" si="6"/>
        <v>22</v>
      </c>
      <c r="D27" s="63">
        <f t="shared" si="7"/>
        <v>44157</v>
      </c>
      <c r="E27" s="64">
        <f t="shared" si="8"/>
        <v>44157</v>
      </c>
      <c r="F27" s="50"/>
      <c r="G27" s="61"/>
      <c r="H27" s="61"/>
      <c r="I27" s="66"/>
      <c r="J27" s="66"/>
      <c r="K27" s="22">
        <f t="shared" si="1"/>
        <v>0</v>
      </c>
      <c r="L27" s="22">
        <f t="shared" si="2"/>
        <v>0</v>
      </c>
      <c r="M27" s="61"/>
      <c r="N27" s="61"/>
      <c r="O27" s="61"/>
      <c r="P27" s="61"/>
      <c r="Q27" s="61"/>
      <c r="V27" s="63">
        <f t="shared" si="3"/>
        <v>44157</v>
      </c>
      <c r="W27" s="64">
        <f t="shared" si="9"/>
        <v>44157</v>
      </c>
      <c r="X27" s="50" t="str">
        <f t="shared" si="10"/>
        <v/>
      </c>
      <c r="Y27" s="27">
        <f t="shared" si="4"/>
        <v>0</v>
      </c>
      <c r="Z27" s="28">
        <f t="shared" si="5"/>
        <v>0</v>
      </c>
      <c r="AA27" s="29" t="str">
        <f t="shared" si="11"/>
        <v/>
      </c>
      <c r="AB27" s="30">
        <f t="shared" si="12"/>
        <v>0</v>
      </c>
      <c r="AC27" s="31">
        <f t="shared" si="13"/>
        <v>0</v>
      </c>
      <c r="AD27" s="32"/>
      <c r="AE27" s="30">
        <f t="shared" si="14"/>
        <v>0</v>
      </c>
      <c r="AF27" s="33">
        <f t="shared" si="14"/>
        <v>0</v>
      </c>
      <c r="AG27" s="34"/>
      <c r="AH27" s="35">
        <f t="shared" si="15"/>
        <v>0</v>
      </c>
      <c r="AI27" s="35"/>
      <c r="AJ27" s="28"/>
      <c r="AK27" s="28"/>
      <c r="AL27" s="28"/>
      <c r="AM27" s="28"/>
    </row>
    <row r="28" spans="1:39">
      <c r="A28" s="56">
        <f t="shared" si="0"/>
        <v>44158</v>
      </c>
      <c r="B28">
        <f t="shared" si="6"/>
        <v>23</v>
      </c>
      <c r="D28" s="63">
        <f t="shared" si="7"/>
        <v>44158</v>
      </c>
      <c r="E28" s="64">
        <f t="shared" si="8"/>
        <v>44158</v>
      </c>
      <c r="F28" s="50" t="s">
        <v>77</v>
      </c>
      <c r="G28" s="61"/>
      <c r="H28" s="61"/>
      <c r="I28" s="66"/>
      <c r="J28" s="66"/>
      <c r="K28" s="22">
        <f t="shared" si="1"/>
        <v>0</v>
      </c>
      <c r="L28" s="22">
        <f t="shared" si="2"/>
        <v>0</v>
      </c>
      <c r="M28" s="61"/>
      <c r="N28" s="61"/>
      <c r="O28" s="61"/>
      <c r="P28" s="61"/>
      <c r="Q28" s="61"/>
      <c r="V28" s="63">
        <f t="shared" si="3"/>
        <v>44158</v>
      </c>
      <c r="W28" s="64">
        <f t="shared" si="9"/>
        <v>44158</v>
      </c>
      <c r="X28" s="50" t="str">
        <f t="shared" si="10"/>
        <v>勤労感謝の日</v>
      </c>
      <c r="Y28" s="27">
        <f t="shared" si="4"/>
        <v>0</v>
      </c>
      <c r="Z28" s="28">
        <f t="shared" si="5"/>
        <v>0</v>
      </c>
      <c r="AA28" s="29" t="str">
        <f t="shared" si="11"/>
        <v/>
      </c>
      <c r="AB28" s="30">
        <f t="shared" si="12"/>
        <v>0</v>
      </c>
      <c r="AC28" s="31">
        <f t="shared" si="13"/>
        <v>0</v>
      </c>
      <c r="AD28" s="32"/>
      <c r="AE28" s="30">
        <f t="shared" si="14"/>
        <v>0</v>
      </c>
      <c r="AF28" s="33">
        <f t="shared" si="14"/>
        <v>0</v>
      </c>
      <c r="AG28" s="34"/>
      <c r="AH28" s="35">
        <f t="shared" si="15"/>
        <v>0</v>
      </c>
      <c r="AI28" s="35"/>
      <c r="AJ28" s="28"/>
      <c r="AK28" s="28"/>
      <c r="AL28" s="28"/>
      <c r="AM28" s="28"/>
    </row>
    <row r="29" spans="1:39">
      <c r="A29" s="56">
        <f t="shared" si="0"/>
        <v>44159</v>
      </c>
      <c r="B29">
        <f t="shared" si="6"/>
        <v>24</v>
      </c>
      <c r="D29" s="63">
        <f t="shared" si="7"/>
        <v>44159</v>
      </c>
      <c r="E29" s="64">
        <f t="shared" si="8"/>
        <v>44159</v>
      </c>
      <c r="F29" s="50"/>
      <c r="G29" s="61"/>
      <c r="H29" s="61"/>
      <c r="I29" s="66"/>
      <c r="J29" s="66"/>
      <c r="K29" s="22">
        <f t="shared" si="1"/>
        <v>0</v>
      </c>
      <c r="L29" s="22">
        <f t="shared" si="2"/>
        <v>0</v>
      </c>
      <c r="M29" s="61"/>
      <c r="N29" s="61"/>
      <c r="O29" s="61"/>
      <c r="P29" s="61"/>
      <c r="Q29" s="61"/>
      <c r="V29" s="63">
        <f t="shared" si="3"/>
        <v>44159</v>
      </c>
      <c r="W29" s="64">
        <f t="shared" si="9"/>
        <v>44159</v>
      </c>
      <c r="X29" s="50" t="str">
        <f t="shared" si="10"/>
        <v/>
      </c>
      <c r="Y29" s="27">
        <f t="shared" si="4"/>
        <v>0</v>
      </c>
      <c r="Z29" s="28">
        <f t="shared" si="5"/>
        <v>0</v>
      </c>
      <c r="AA29" s="29" t="str">
        <f t="shared" si="11"/>
        <v/>
      </c>
      <c r="AB29" s="30">
        <f t="shared" si="12"/>
        <v>0</v>
      </c>
      <c r="AC29" s="31">
        <f t="shared" si="13"/>
        <v>0</v>
      </c>
      <c r="AD29" s="32"/>
      <c r="AE29" s="30">
        <f t="shared" si="14"/>
        <v>0</v>
      </c>
      <c r="AF29" s="33">
        <f t="shared" si="14"/>
        <v>0</v>
      </c>
      <c r="AG29" s="34"/>
      <c r="AH29" s="35">
        <f t="shared" si="15"/>
        <v>0</v>
      </c>
      <c r="AI29" s="35"/>
      <c r="AJ29" s="28"/>
      <c r="AK29" s="28"/>
      <c r="AL29" s="28"/>
      <c r="AM29" s="28"/>
    </row>
    <row r="30" spans="1:39">
      <c r="A30" s="56">
        <f t="shared" si="0"/>
        <v>44160</v>
      </c>
      <c r="B30">
        <f t="shared" si="6"/>
        <v>25</v>
      </c>
      <c r="D30" s="63">
        <f t="shared" si="7"/>
        <v>44160</v>
      </c>
      <c r="E30" s="64">
        <f t="shared" si="8"/>
        <v>44160</v>
      </c>
      <c r="F30" s="50"/>
      <c r="G30" s="61"/>
      <c r="H30" s="61"/>
      <c r="I30" s="66"/>
      <c r="J30" s="66"/>
      <c r="K30" s="22">
        <f t="shared" si="1"/>
        <v>0</v>
      </c>
      <c r="L30" s="22">
        <f t="shared" si="2"/>
        <v>0</v>
      </c>
      <c r="M30" s="55"/>
      <c r="N30" s="55"/>
      <c r="O30" s="55"/>
      <c r="P30" s="55"/>
      <c r="Q30" s="55"/>
      <c r="V30" s="63">
        <f t="shared" si="3"/>
        <v>44160</v>
      </c>
      <c r="W30" s="64">
        <f t="shared" si="9"/>
        <v>44160</v>
      </c>
      <c r="X30" s="50" t="str">
        <f t="shared" si="10"/>
        <v/>
      </c>
      <c r="Y30" s="27">
        <f t="shared" si="4"/>
        <v>0</v>
      </c>
      <c r="Z30" s="28">
        <f t="shared" si="5"/>
        <v>0</v>
      </c>
      <c r="AA30" s="29" t="str">
        <f t="shared" si="11"/>
        <v/>
      </c>
      <c r="AB30" s="30">
        <f t="shared" si="12"/>
        <v>0</v>
      </c>
      <c r="AC30" s="31">
        <f t="shared" si="13"/>
        <v>0</v>
      </c>
      <c r="AD30" s="32"/>
      <c r="AE30" s="30">
        <f t="shared" si="14"/>
        <v>0</v>
      </c>
      <c r="AF30" s="33">
        <f t="shared" si="14"/>
        <v>0</v>
      </c>
      <c r="AG30" s="34"/>
      <c r="AH30" s="35">
        <f t="shared" si="15"/>
        <v>0</v>
      </c>
      <c r="AI30" s="35"/>
      <c r="AJ30" s="28"/>
      <c r="AK30" s="28"/>
      <c r="AL30" s="28"/>
      <c r="AM30" s="28"/>
    </row>
    <row r="31" spans="1:39">
      <c r="A31" s="56"/>
      <c r="D31" s="63"/>
      <c r="E31" s="64"/>
      <c r="F31" s="50" t="s">
        <v>24</v>
      </c>
      <c r="G31" s="55"/>
      <c r="H31" s="55"/>
      <c r="I31" s="67"/>
      <c r="J31" s="67"/>
      <c r="K31" s="22"/>
      <c r="L31" s="22"/>
      <c r="M31" s="55"/>
      <c r="N31" s="55"/>
      <c r="O31" s="55"/>
      <c r="P31" s="55"/>
      <c r="Q31" s="55"/>
      <c r="V31" s="63"/>
      <c r="W31" s="64"/>
      <c r="X31" s="50" t="str">
        <f t="shared" si="10"/>
        <v/>
      </c>
      <c r="Y31" s="36">
        <f t="shared" si="4"/>
        <v>0</v>
      </c>
      <c r="Z31" s="28">
        <f t="shared" si="5"/>
        <v>0</v>
      </c>
      <c r="AA31" s="29" t="str">
        <f t="shared" si="11"/>
        <v/>
      </c>
      <c r="AB31" s="30">
        <f t="shared" si="12"/>
        <v>0</v>
      </c>
      <c r="AC31" s="31">
        <f t="shared" si="13"/>
        <v>0</v>
      </c>
      <c r="AD31" s="32"/>
      <c r="AE31" s="30">
        <f t="shared" si="14"/>
        <v>0</v>
      </c>
      <c r="AF31" s="33">
        <f t="shared" si="14"/>
        <v>0</v>
      </c>
      <c r="AG31" s="34"/>
      <c r="AH31" s="35">
        <f t="shared" si="15"/>
        <v>0</v>
      </c>
      <c r="AI31" s="35"/>
      <c r="AJ31" s="28"/>
      <c r="AK31" s="28"/>
      <c r="AL31" s="28"/>
      <c r="AM31" s="28"/>
    </row>
    <row r="32" spans="1:39">
      <c r="A32" s="56"/>
      <c r="D32" s="63"/>
      <c r="E32" s="64"/>
      <c r="F32" s="50" t="s">
        <v>24</v>
      </c>
      <c r="G32" s="55"/>
      <c r="H32" s="55"/>
      <c r="I32" s="67"/>
      <c r="J32" s="67"/>
      <c r="K32" s="22"/>
      <c r="L32" s="22"/>
      <c r="M32" s="55"/>
      <c r="N32" s="55"/>
      <c r="O32" s="55"/>
      <c r="P32" s="55"/>
      <c r="Q32" s="55"/>
      <c r="V32" s="63"/>
      <c r="W32" s="64"/>
      <c r="X32" s="50" t="str">
        <f t="shared" si="10"/>
        <v/>
      </c>
      <c r="Y32" s="36">
        <f t="shared" si="4"/>
        <v>0</v>
      </c>
      <c r="Z32" s="28">
        <f t="shared" si="5"/>
        <v>0</v>
      </c>
      <c r="AA32" s="29" t="str">
        <f t="shared" si="11"/>
        <v/>
      </c>
      <c r="AB32" s="30">
        <f t="shared" si="12"/>
        <v>0</v>
      </c>
      <c r="AC32" s="31">
        <f t="shared" si="13"/>
        <v>0</v>
      </c>
      <c r="AD32" s="32"/>
      <c r="AE32" s="30">
        <f t="shared" si="14"/>
        <v>0</v>
      </c>
      <c r="AF32" s="33">
        <f t="shared" si="14"/>
        <v>0</v>
      </c>
      <c r="AG32" s="34"/>
      <c r="AH32" s="35">
        <f t="shared" si="15"/>
        <v>0</v>
      </c>
      <c r="AI32" s="35"/>
      <c r="AJ32" s="28"/>
      <c r="AK32" s="28"/>
      <c r="AL32" s="28"/>
      <c r="AM32" s="28"/>
    </row>
    <row r="33" spans="1:39">
      <c r="A33" s="56"/>
      <c r="D33" s="63"/>
      <c r="E33" s="64"/>
      <c r="F33" s="50" t="s">
        <v>24</v>
      </c>
      <c r="G33" s="55"/>
      <c r="H33" s="55"/>
      <c r="I33" s="67"/>
      <c r="J33" s="67"/>
      <c r="K33" s="22"/>
      <c r="L33" s="22"/>
      <c r="M33" s="55"/>
      <c r="N33" s="55"/>
      <c r="O33" s="55"/>
      <c r="P33" s="55"/>
      <c r="Q33" s="55"/>
      <c r="V33" s="63"/>
      <c r="W33" s="64"/>
      <c r="X33" s="50" t="str">
        <f t="shared" si="10"/>
        <v/>
      </c>
      <c r="Y33" s="36">
        <f t="shared" si="4"/>
        <v>0</v>
      </c>
      <c r="Z33" s="28">
        <f t="shared" si="5"/>
        <v>0</v>
      </c>
      <c r="AA33" s="29" t="str">
        <f t="shared" si="11"/>
        <v/>
      </c>
      <c r="AB33" s="30">
        <f t="shared" si="12"/>
        <v>0</v>
      </c>
      <c r="AC33" s="31">
        <f t="shared" si="13"/>
        <v>0</v>
      </c>
      <c r="AD33" s="32"/>
      <c r="AE33" s="30">
        <f t="shared" si="14"/>
        <v>0</v>
      </c>
      <c r="AF33" s="33">
        <f t="shared" si="14"/>
        <v>0</v>
      </c>
      <c r="AG33" s="34"/>
      <c r="AH33" s="35">
        <f t="shared" si="15"/>
        <v>0</v>
      </c>
      <c r="AI33" s="35"/>
      <c r="AJ33" s="28"/>
      <c r="AK33" s="28"/>
      <c r="AL33" s="28"/>
      <c r="AM33" s="28"/>
    </row>
    <row r="34" spans="1:39">
      <c r="A34" s="56"/>
      <c r="D34" s="63"/>
      <c r="E34" s="64"/>
      <c r="F34" s="50" t="s">
        <v>24</v>
      </c>
      <c r="G34" s="55"/>
      <c r="H34" s="55"/>
      <c r="I34" s="67"/>
      <c r="J34" s="67"/>
      <c r="K34" s="22"/>
      <c r="L34" s="22"/>
      <c r="M34" s="55"/>
      <c r="N34" s="55"/>
      <c r="O34" s="55"/>
      <c r="P34" s="55"/>
      <c r="Q34" s="55"/>
      <c r="V34" s="63"/>
      <c r="W34" s="64"/>
      <c r="X34" s="50" t="str">
        <f t="shared" si="10"/>
        <v/>
      </c>
      <c r="Y34" s="36">
        <f t="shared" si="4"/>
        <v>0</v>
      </c>
      <c r="Z34" s="28">
        <f t="shared" si="5"/>
        <v>0</v>
      </c>
      <c r="AA34" s="29" t="str">
        <f t="shared" si="11"/>
        <v/>
      </c>
      <c r="AB34" s="30">
        <f t="shared" si="12"/>
        <v>0</v>
      </c>
      <c r="AC34" s="31">
        <f t="shared" si="13"/>
        <v>0</v>
      </c>
      <c r="AD34" s="32"/>
      <c r="AE34" s="30">
        <f t="shared" si="14"/>
        <v>0</v>
      </c>
      <c r="AF34" s="33">
        <f t="shared" si="14"/>
        <v>0</v>
      </c>
      <c r="AG34" s="34"/>
      <c r="AH34" s="35">
        <f t="shared" si="15"/>
        <v>0</v>
      </c>
      <c r="AI34" s="35"/>
      <c r="AJ34" s="28"/>
      <c r="AK34" s="28"/>
      <c r="AL34" s="28"/>
      <c r="AM34" s="28"/>
    </row>
    <row r="35" spans="1:39">
      <c r="A35" s="56"/>
      <c r="D35" s="63"/>
      <c r="E35" s="64"/>
      <c r="F35" s="50" t="s">
        <v>24</v>
      </c>
      <c r="G35" s="55"/>
      <c r="H35" s="55"/>
      <c r="I35" s="67"/>
      <c r="J35" s="67"/>
      <c r="K35" s="22"/>
      <c r="L35" s="22"/>
      <c r="M35" s="55"/>
      <c r="N35" s="55"/>
      <c r="O35" s="55"/>
      <c r="P35" s="55"/>
      <c r="Q35" s="55"/>
      <c r="V35" s="63"/>
      <c r="W35" s="64"/>
      <c r="X35" s="50" t="str">
        <f t="shared" si="10"/>
        <v/>
      </c>
      <c r="Y35" s="36">
        <f t="shared" si="4"/>
        <v>0</v>
      </c>
      <c r="Z35" s="28">
        <f t="shared" si="5"/>
        <v>0</v>
      </c>
      <c r="AA35" s="29" t="str">
        <f t="shared" si="11"/>
        <v/>
      </c>
      <c r="AB35" s="30">
        <f t="shared" si="12"/>
        <v>0</v>
      </c>
      <c r="AC35" s="31">
        <f t="shared" si="13"/>
        <v>0</v>
      </c>
      <c r="AD35" s="32"/>
      <c r="AE35" s="30">
        <f t="shared" si="14"/>
        <v>0</v>
      </c>
      <c r="AF35" s="33">
        <f t="shared" si="14"/>
        <v>0</v>
      </c>
      <c r="AG35" s="34"/>
      <c r="AH35" s="35">
        <f t="shared" si="15"/>
        <v>0</v>
      </c>
      <c r="AI35" s="35"/>
      <c r="AJ35" s="28"/>
      <c r="AK35" s="28"/>
      <c r="AL35" s="28"/>
      <c r="AM35" s="28"/>
    </row>
    <row r="36" spans="1:39" ht="14.25" thickBot="1">
      <c r="A36" s="56"/>
      <c r="D36" s="72"/>
      <c r="E36" s="73"/>
      <c r="F36" s="51" t="s">
        <v>24</v>
      </c>
      <c r="G36" s="74"/>
      <c r="H36" s="74"/>
      <c r="I36" s="75"/>
      <c r="J36" s="75"/>
      <c r="K36" s="52"/>
      <c r="L36" s="52"/>
      <c r="M36" s="74"/>
      <c r="N36" s="74"/>
      <c r="O36" s="74"/>
      <c r="P36" s="74"/>
      <c r="Q36" s="74"/>
      <c r="V36" s="72"/>
      <c r="W36" s="73"/>
      <c r="X36" s="51" t="str">
        <f t="shared" si="10"/>
        <v/>
      </c>
      <c r="Y36" s="37">
        <f t="shared" si="4"/>
        <v>0</v>
      </c>
      <c r="Z36" s="38">
        <f t="shared" si="5"/>
        <v>0</v>
      </c>
      <c r="AA36" s="39" t="str">
        <f t="shared" si="11"/>
        <v/>
      </c>
      <c r="AB36" s="40">
        <f t="shared" si="12"/>
        <v>0</v>
      </c>
      <c r="AC36" s="41">
        <f t="shared" si="13"/>
        <v>0</v>
      </c>
      <c r="AD36" s="42"/>
      <c r="AE36" s="40">
        <f t="shared" si="14"/>
        <v>0</v>
      </c>
      <c r="AF36" s="43">
        <f t="shared" si="14"/>
        <v>0</v>
      </c>
      <c r="AG36" s="44"/>
      <c r="AH36" s="45">
        <f t="shared" si="15"/>
        <v>0</v>
      </c>
      <c r="AI36" s="45"/>
      <c r="AJ36" s="28"/>
      <c r="AK36" s="28"/>
      <c r="AL36" s="28"/>
      <c r="AM36" s="28"/>
    </row>
    <row r="37" spans="1:39" ht="14.25" thickTop="1">
      <c r="A37" s="56">
        <f>DATE( $I$3, $K$3-1, ROW()-11)</f>
        <v>44130</v>
      </c>
      <c r="B37">
        <f t="shared" si="6"/>
        <v>26</v>
      </c>
      <c r="D37" s="68">
        <f>IF(B37=ROW()-11, A37, "")</f>
        <v>44130</v>
      </c>
      <c r="E37" s="69">
        <f t="shared" si="8"/>
        <v>44130</v>
      </c>
      <c r="F37" s="50"/>
      <c r="G37" s="70"/>
      <c r="H37" s="70"/>
      <c r="I37" s="71"/>
      <c r="J37" s="71"/>
      <c r="K37" s="53">
        <f t="shared" ref="K37:K42" si="16">IF(I37="",0,J37-I37-$T$5)</f>
        <v>0</v>
      </c>
      <c r="L37" s="53">
        <f t="shared" ref="L37:L42" si="17">IF(K37="",0,IF(K37&gt;$T$6,K37-$T$6,0))</f>
        <v>0</v>
      </c>
      <c r="M37" s="70"/>
      <c r="N37" s="70"/>
      <c r="O37" s="70"/>
      <c r="P37" s="70"/>
      <c r="Q37" s="70"/>
      <c r="V37" s="68">
        <f t="shared" ref="V37:V42" si="18">IF(B37=ROW()-11, A37, "")</f>
        <v>44130</v>
      </c>
      <c r="W37" s="69">
        <f t="shared" ref="W37:W42" si="19">V37</f>
        <v>44130</v>
      </c>
      <c r="X37" s="76" t="str">
        <f t="shared" si="10"/>
        <v/>
      </c>
      <c r="Y37" s="27">
        <f t="shared" si="4"/>
        <v>0</v>
      </c>
      <c r="Z37" s="28">
        <f t="shared" si="5"/>
        <v>0</v>
      </c>
      <c r="AA37" s="29" t="str">
        <f t="shared" si="11"/>
        <v/>
      </c>
      <c r="AB37" s="30">
        <f t="shared" si="12"/>
        <v>0</v>
      </c>
      <c r="AC37" s="31">
        <f t="shared" si="13"/>
        <v>0</v>
      </c>
      <c r="AD37" s="32"/>
      <c r="AE37" s="30">
        <f t="shared" si="14"/>
        <v>0</v>
      </c>
      <c r="AF37" s="33">
        <f t="shared" si="14"/>
        <v>0</v>
      </c>
      <c r="AG37" s="34"/>
      <c r="AH37" s="35">
        <f t="shared" si="15"/>
        <v>0</v>
      </c>
      <c r="AI37" s="35"/>
      <c r="AJ37" s="28"/>
      <c r="AK37" s="28"/>
      <c r="AL37" s="28"/>
      <c r="AM37" s="28"/>
    </row>
    <row r="38" spans="1:39">
      <c r="A38" s="56">
        <f t="shared" ref="A38:A42" si="20">DATE( $I$3, $K$3-1, ROW()-11)</f>
        <v>44131</v>
      </c>
      <c r="B38">
        <f t="shared" si="6"/>
        <v>27</v>
      </c>
      <c r="D38" s="68">
        <f>IF(B38=ROW()-11, A38, "")</f>
        <v>44131</v>
      </c>
      <c r="E38" s="69">
        <f t="shared" si="8"/>
        <v>44131</v>
      </c>
      <c r="F38" s="65"/>
      <c r="G38" s="61"/>
      <c r="H38" s="61"/>
      <c r="I38" s="66"/>
      <c r="J38" s="66"/>
      <c r="K38" s="22">
        <f t="shared" si="16"/>
        <v>0</v>
      </c>
      <c r="L38" s="22">
        <f t="shared" si="17"/>
        <v>0</v>
      </c>
      <c r="M38" s="61"/>
      <c r="N38" s="61"/>
      <c r="O38" s="61"/>
      <c r="P38" s="61"/>
      <c r="Q38" s="61"/>
      <c r="V38" s="68">
        <f t="shared" si="18"/>
        <v>44131</v>
      </c>
      <c r="W38" s="69">
        <f t="shared" si="19"/>
        <v>44131</v>
      </c>
      <c r="X38" s="50" t="str">
        <f t="shared" si="10"/>
        <v/>
      </c>
      <c r="Y38" s="27">
        <f t="shared" si="4"/>
        <v>0</v>
      </c>
      <c r="Z38" s="28">
        <f t="shared" si="5"/>
        <v>0</v>
      </c>
      <c r="AA38" s="29" t="str">
        <f t="shared" si="11"/>
        <v/>
      </c>
      <c r="AB38" s="30">
        <f t="shared" si="12"/>
        <v>0</v>
      </c>
      <c r="AC38" s="31">
        <f t="shared" si="13"/>
        <v>0</v>
      </c>
      <c r="AD38" s="32"/>
      <c r="AE38" s="30">
        <f t="shared" si="14"/>
        <v>0</v>
      </c>
      <c r="AF38" s="33">
        <f t="shared" si="14"/>
        <v>0</v>
      </c>
      <c r="AG38" s="34"/>
      <c r="AH38" s="35">
        <f t="shared" si="15"/>
        <v>0</v>
      </c>
      <c r="AI38" s="35"/>
      <c r="AJ38" s="28"/>
      <c r="AK38" s="28"/>
      <c r="AL38" s="28"/>
      <c r="AM38" s="28"/>
    </row>
    <row r="39" spans="1:39">
      <c r="A39" s="56">
        <f t="shared" si="20"/>
        <v>44132</v>
      </c>
      <c r="B39">
        <f t="shared" si="6"/>
        <v>28</v>
      </c>
      <c r="D39" s="68">
        <f t="shared" ref="D39:D42" si="21">IF(B39=ROW()-11, A39, "")</f>
        <v>44132</v>
      </c>
      <c r="E39" s="69">
        <f t="shared" si="8"/>
        <v>44132</v>
      </c>
      <c r="F39" s="65"/>
      <c r="G39" s="61"/>
      <c r="H39" s="61"/>
      <c r="I39" s="66"/>
      <c r="J39" s="66"/>
      <c r="K39" s="22">
        <f t="shared" si="16"/>
        <v>0</v>
      </c>
      <c r="L39" s="22">
        <f t="shared" si="17"/>
        <v>0</v>
      </c>
      <c r="M39" s="61"/>
      <c r="N39" s="61"/>
      <c r="O39" s="61"/>
      <c r="P39" s="61"/>
      <c r="Q39" s="61"/>
      <c r="V39" s="68">
        <f t="shared" si="18"/>
        <v>44132</v>
      </c>
      <c r="W39" s="69">
        <f t="shared" si="19"/>
        <v>44132</v>
      </c>
      <c r="X39" s="50" t="str">
        <f t="shared" si="10"/>
        <v/>
      </c>
      <c r="Y39" s="27">
        <f t="shared" si="4"/>
        <v>0</v>
      </c>
      <c r="Z39" s="28">
        <f t="shared" si="5"/>
        <v>0</v>
      </c>
      <c r="AA39" s="29" t="str">
        <f t="shared" si="11"/>
        <v/>
      </c>
      <c r="AB39" s="30">
        <f t="shared" si="12"/>
        <v>0</v>
      </c>
      <c r="AC39" s="31">
        <f t="shared" si="13"/>
        <v>0</v>
      </c>
      <c r="AD39" s="32"/>
      <c r="AE39" s="30">
        <f t="shared" si="14"/>
        <v>0</v>
      </c>
      <c r="AF39" s="33">
        <f t="shared" si="14"/>
        <v>0</v>
      </c>
      <c r="AG39" s="34"/>
      <c r="AH39" s="35">
        <f t="shared" si="15"/>
        <v>0</v>
      </c>
      <c r="AI39" s="35"/>
      <c r="AJ39" s="28"/>
      <c r="AK39" s="28"/>
      <c r="AL39" s="28"/>
      <c r="AM39" s="28"/>
    </row>
    <row r="40" spans="1:39">
      <c r="A40" s="56">
        <f t="shared" si="20"/>
        <v>44133</v>
      </c>
      <c r="B40">
        <f t="shared" si="6"/>
        <v>29</v>
      </c>
      <c r="D40" s="68">
        <f t="shared" si="21"/>
        <v>44133</v>
      </c>
      <c r="E40" s="69">
        <f t="shared" si="8"/>
        <v>44133</v>
      </c>
      <c r="F40" s="65"/>
      <c r="G40" s="61"/>
      <c r="H40" s="61"/>
      <c r="I40" s="66"/>
      <c r="J40" s="66"/>
      <c r="K40" s="22">
        <f t="shared" si="16"/>
        <v>0</v>
      </c>
      <c r="L40" s="22">
        <f t="shared" si="17"/>
        <v>0</v>
      </c>
      <c r="M40" s="61"/>
      <c r="N40" s="61"/>
      <c r="O40" s="61"/>
      <c r="P40" s="61"/>
      <c r="Q40" s="61"/>
      <c r="V40" s="68">
        <f t="shared" si="18"/>
        <v>44133</v>
      </c>
      <c r="W40" s="69">
        <f t="shared" si="19"/>
        <v>44133</v>
      </c>
      <c r="X40" s="50" t="str">
        <f t="shared" si="10"/>
        <v/>
      </c>
      <c r="Y40" s="27">
        <f t="shared" si="4"/>
        <v>0</v>
      </c>
      <c r="Z40" s="28">
        <f t="shared" si="5"/>
        <v>0</v>
      </c>
      <c r="AA40" s="29" t="str">
        <f t="shared" si="11"/>
        <v/>
      </c>
      <c r="AB40" s="30">
        <f t="shared" si="12"/>
        <v>0</v>
      </c>
      <c r="AC40" s="46">
        <f t="shared" si="13"/>
        <v>0</v>
      </c>
      <c r="AD40" s="32"/>
      <c r="AE40" s="30">
        <f t="shared" si="14"/>
        <v>0</v>
      </c>
      <c r="AF40" s="33">
        <f t="shared" si="14"/>
        <v>0</v>
      </c>
      <c r="AG40" s="34"/>
      <c r="AH40" s="35">
        <f t="shared" si="15"/>
        <v>0</v>
      </c>
      <c r="AI40" s="35"/>
      <c r="AJ40" s="28"/>
      <c r="AK40" s="28"/>
      <c r="AL40" s="28"/>
      <c r="AM40" s="28"/>
    </row>
    <row r="41" spans="1:39">
      <c r="A41" s="56">
        <f t="shared" si="20"/>
        <v>44134</v>
      </c>
      <c r="B41">
        <f t="shared" si="6"/>
        <v>30</v>
      </c>
      <c r="D41" s="68">
        <f t="shared" si="21"/>
        <v>44134</v>
      </c>
      <c r="E41" s="69">
        <f t="shared" si="8"/>
        <v>44134</v>
      </c>
      <c r="F41" s="65"/>
      <c r="G41" s="61"/>
      <c r="H41" s="61"/>
      <c r="I41" s="66"/>
      <c r="J41" s="66"/>
      <c r="K41" s="22">
        <f t="shared" si="16"/>
        <v>0</v>
      </c>
      <c r="L41" s="22">
        <f t="shared" si="17"/>
        <v>0</v>
      </c>
      <c r="M41" s="55"/>
      <c r="N41" s="55"/>
      <c r="O41" s="55"/>
      <c r="P41" s="55"/>
      <c r="Q41" s="55"/>
      <c r="V41" s="68">
        <f t="shared" si="18"/>
        <v>44134</v>
      </c>
      <c r="W41" s="69">
        <f t="shared" si="19"/>
        <v>44134</v>
      </c>
      <c r="X41" s="50" t="str">
        <f t="shared" si="10"/>
        <v/>
      </c>
      <c r="Y41" s="27">
        <f t="shared" si="4"/>
        <v>0</v>
      </c>
      <c r="Z41" s="28">
        <f t="shared" si="5"/>
        <v>0</v>
      </c>
      <c r="AA41" s="29" t="str">
        <f t="shared" si="11"/>
        <v/>
      </c>
      <c r="AB41" s="30">
        <f t="shared" si="12"/>
        <v>0</v>
      </c>
      <c r="AC41" s="31">
        <f t="shared" si="13"/>
        <v>0</v>
      </c>
      <c r="AD41" s="32"/>
      <c r="AE41" s="30">
        <f t="shared" si="14"/>
        <v>0</v>
      </c>
      <c r="AF41" s="33">
        <f t="shared" si="14"/>
        <v>0</v>
      </c>
      <c r="AG41" s="34"/>
      <c r="AH41" s="35">
        <f t="shared" si="15"/>
        <v>0</v>
      </c>
      <c r="AI41" s="35"/>
      <c r="AJ41" s="28"/>
      <c r="AK41" s="28"/>
      <c r="AL41" s="28"/>
      <c r="AM41" s="28"/>
    </row>
    <row r="42" spans="1:39">
      <c r="A42" s="56">
        <f t="shared" si="20"/>
        <v>44135</v>
      </c>
      <c r="B42">
        <f t="shared" si="6"/>
        <v>31</v>
      </c>
      <c r="D42" s="68">
        <f t="shared" si="21"/>
        <v>44135</v>
      </c>
      <c r="E42" s="69">
        <f t="shared" si="8"/>
        <v>44135</v>
      </c>
      <c r="F42" s="50" t="s">
        <v>71</v>
      </c>
      <c r="G42" s="55"/>
      <c r="H42" s="55"/>
      <c r="I42" s="67"/>
      <c r="J42" s="67"/>
      <c r="K42" s="22">
        <f t="shared" si="16"/>
        <v>0</v>
      </c>
      <c r="L42" s="22">
        <f t="shared" si="17"/>
        <v>0</v>
      </c>
      <c r="M42" s="55"/>
      <c r="N42" s="55"/>
      <c r="O42" s="55"/>
      <c r="P42" s="55"/>
      <c r="Q42" s="55"/>
      <c r="V42" s="68">
        <f t="shared" si="18"/>
        <v>44135</v>
      </c>
      <c r="W42" s="69">
        <f t="shared" si="19"/>
        <v>44135</v>
      </c>
      <c r="X42" s="50" t="str">
        <f t="shared" si="10"/>
        <v>公休日</v>
      </c>
      <c r="Y42" s="27">
        <f t="shared" si="4"/>
        <v>0</v>
      </c>
      <c r="Z42" s="28">
        <f t="shared" si="5"/>
        <v>0</v>
      </c>
      <c r="AA42" s="29" t="str">
        <f t="shared" si="11"/>
        <v/>
      </c>
      <c r="AB42" s="30">
        <f t="shared" si="12"/>
        <v>0</v>
      </c>
      <c r="AC42" s="31">
        <f t="shared" si="13"/>
        <v>0</v>
      </c>
      <c r="AD42" s="32"/>
      <c r="AE42" s="30">
        <f t="shared" si="14"/>
        <v>0</v>
      </c>
      <c r="AF42" s="33">
        <f t="shared" si="14"/>
        <v>0</v>
      </c>
      <c r="AG42" s="34"/>
      <c r="AH42" s="35">
        <f t="shared" si="15"/>
        <v>0</v>
      </c>
      <c r="AI42" s="35"/>
      <c r="AJ42" s="28"/>
      <c r="AK42" s="28"/>
      <c r="AL42" s="28"/>
      <c r="AM42" s="28"/>
    </row>
    <row r="43" spans="1:39">
      <c r="AI43" s="2"/>
    </row>
    <row r="47" spans="1:39">
      <c r="X47" s="54"/>
    </row>
    <row r="48" spans="1:39">
      <c r="X48" s="54"/>
    </row>
    <row r="49" spans="29:29">
      <c r="AC49" s="47"/>
    </row>
  </sheetData>
  <phoneticPr fontId="12"/>
  <conditionalFormatting sqref="D6:E42">
    <cfRule type="expression" dxfId="149" priority="29">
      <formula>WEEKDAY(D6)=7</formula>
    </cfRule>
    <cfRule type="expression" dxfId="148" priority="30">
      <formula>WEEKDAY(D6)=1</formula>
    </cfRule>
  </conditionalFormatting>
  <conditionalFormatting sqref="D6:F6 D38:F41 D7:E37 D42:E42">
    <cfRule type="expression" dxfId="147" priority="28" stopIfTrue="1">
      <formula>NOT($F6="")</formula>
    </cfRule>
  </conditionalFormatting>
  <conditionalFormatting sqref="V6:W42">
    <cfRule type="expression" dxfId="146" priority="26">
      <formula>WEEKDAY(V6)=7</formula>
    </cfRule>
    <cfRule type="expression" dxfId="145" priority="27">
      <formula>WEEKDAY(V6)=1</formula>
    </cfRule>
  </conditionalFormatting>
  <conditionalFormatting sqref="V6:W42">
    <cfRule type="expression" dxfId="144" priority="25" stopIfTrue="1">
      <formula>NOT($F6="")</formula>
    </cfRule>
  </conditionalFormatting>
  <conditionalFormatting sqref="Y15:Y16">
    <cfRule type="cellIs" dxfId="143" priority="23" stopIfTrue="1" operator="equal">
      <formula>"土"</formula>
    </cfRule>
    <cfRule type="cellIs" dxfId="142" priority="24" stopIfTrue="1" operator="equal">
      <formula>"日"</formula>
    </cfRule>
  </conditionalFormatting>
  <conditionalFormatting sqref="Y23">
    <cfRule type="cellIs" dxfId="141" priority="21" stopIfTrue="1" operator="equal">
      <formula>"土"</formula>
    </cfRule>
    <cfRule type="cellIs" dxfId="140" priority="22" stopIfTrue="1" operator="equal">
      <formula>"日"</formula>
    </cfRule>
  </conditionalFormatting>
  <conditionalFormatting sqref="Y40:Y41">
    <cfRule type="cellIs" dxfId="139" priority="19" stopIfTrue="1" operator="equal">
      <formula>"土"</formula>
    </cfRule>
    <cfRule type="cellIs" dxfId="138" priority="20" stopIfTrue="1" operator="equal">
      <formula>"日"</formula>
    </cfRule>
  </conditionalFormatting>
  <conditionalFormatting sqref="Y42">
    <cfRule type="cellIs" dxfId="137" priority="17" stopIfTrue="1" operator="equal">
      <formula>"土"</formula>
    </cfRule>
    <cfRule type="cellIs" dxfId="136" priority="18" stopIfTrue="1" operator="equal">
      <formula>"日"</formula>
    </cfRule>
  </conditionalFormatting>
  <conditionalFormatting sqref="Y37">
    <cfRule type="cellIs" dxfId="135" priority="15" stopIfTrue="1" operator="equal">
      <formula>"土"</formula>
    </cfRule>
    <cfRule type="cellIs" dxfId="134" priority="16" stopIfTrue="1" operator="equal">
      <formula>"日"</formula>
    </cfRule>
  </conditionalFormatting>
  <conditionalFormatting sqref="Y38:Y39">
    <cfRule type="cellIs" dxfId="133" priority="13" stopIfTrue="1" operator="equal">
      <formula>"土"</formula>
    </cfRule>
    <cfRule type="cellIs" dxfId="132" priority="14" stopIfTrue="1" operator="equal">
      <formula>"日"</formula>
    </cfRule>
  </conditionalFormatting>
  <conditionalFormatting sqref="Y17:Y20 Y10:Y14 Y8 Y22">
    <cfRule type="cellIs" dxfId="131" priority="11" stopIfTrue="1" operator="equal">
      <formula>"土"</formula>
    </cfRule>
    <cfRule type="cellIs" dxfId="130" priority="12" stopIfTrue="1" operator="equal">
      <formula>"日"</formula>
    </cfRule>
  </conditionalFormatting>
  <conditionalFormatting sqref="Y24:Y25">
    <cfRule type="cellIs" dxfId="129" priority="9" stopIfTrue="1" operator="equal">
      <formula>"土"</formula>
    </cfRule>
    <cfRule type="cellIs" dxfId="128" priority="10" stopIfTrue="1" operator="equal">
      <formula>"日"</formula>
    </cfRule>
  </conditionalFormatting>
  <conditionalFormatting sqref="Y9">
    <cfRule type="cellIs" dxfId="127" priority="7" stopIfTrue="1" operator="equal">
      <formula>"土"</formula>
    </cfRule>
    <cfRule type="cellIs" dxfId="126" priority="8" stopIfTrue="1" operator="equal">
      <formula>"日"</formula>
    </cfRule>
  </conditionalFormatting>
  <conditionalFormatting sqref="Y21">
    <cfRule type="cellIs" dxfId="125" priority="5" stopIfTrue="1" operator="equal">
      <formula>"土"</formula>
    </cfRule>
    <cfRule type="cellIs" dxfId="124" priority="6" stopIfTrue="1" operator="equal">
      <formula>"日"</formula>
    </cfRule>
  </conditionalFormatting>
  <conditionalFormatting sqref="Y26:Y30">
    <cfRule type="cellIs" dxfId="123" priority="3" stopIfTrue="1" operator="equal">
      <formula>"土"</formula>
    </cfRule>
    <cfRule type="cellIs" dxfId="122" priority="4" stopIfTrue="1" operator="equal">
      <formula>"日"</formula>
    </cfRule>
  </conditionalFormatting>
  <conditionalFormatting sqref="Y6:Y7">
    <cfRule type="cellIs" dxfId="121" priority="1" stopIfTrue="1" operator="equal">
      <formula>"土"</formula>
    </cfRule>
    <cfRule type="cellIs" dxfId="120" priority="2" stopIfTrue="1" operator="equal">
      <formula>"日"</formula>
    </cfRule>
  </conditionalFormatting>
  <dataValidations count="1">
    <dataValidation imeMode="off" allowBlank="1" showInputMessage="1" showErrorMessage="1" sqref="Z6:AI7" xr:uid="{00000000-0002-0000-0600-000000000000}"/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</vt:i4>
      </vt:variant>
    </vt:vector>
  </HeadingPairs>
  <TitlesOfParts>
    <vt:vector size="15" baseType="lpstr">
      <vt:lpstr>書式</vt:lpstr>
      <vt:lpstr>R2.4</vt:lpstr>
      <vt:lpstr>R2.5</vt:lpstr>
      <vt:lpstr>R2.6</vt:lpstr>
      <vt:lpstr>R2.7</vt:lpstr>
      <vt:lpstr>R2.8</vt:lpstr>
      <vt:lpstr>R2.9</vt:lpstr>
      <vt:lpstr>R2.10</vt:lpstr>
      <vt:lpstr>R2.11</vt:lpstr>
      <vt:lpstr>R2.12</vt:lpstr>
      <vt:lpstr>R3.1</vt:lpstr>
      <vt:lpstr>R3.2</vt:lpstr>
      <vt:lpstr>R3.3</vt:lpstr>
      <vt:lpstr>休日カレンダー</vt:lpstr>
      <vt:lpstr>休日カレンダー!Print_Area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正木</dc:creator>
  <cp:lastModifiedBy>yuji-katsui@katsui1231</cp:lastModifiedBy>
  <cp:lastPrinted>2018-10-26T01:39:23Z</cp:lastPrinted>
  <dcterms:created xsi:type="dcterms:W3CDTF">2018-10-26T00:59:03Z</dcterms:created>
  <dcterms:modified xsi:type="dcterms:W3CDTF">2020-03-23T00:31:57Z</dcterms:modified>
</cp:coreProperties>
</file>